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108" i="4" l="1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0" i="2" l="1"/>
  <c r="K20" i="2"/>
  <c r="J21" i="2"/>
  <c r="K21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K20" i="1"/>
  <c r="L20" i="1"/>
  <c r="K21" i="1"/>
  <c r="L21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K7" i="2"/>
  <c r="J7" i="2"/>
  <c r="L8" i="1"/>
  <c r="L9" i="1"/>
  <c r="L10" i="1"/>
  <c r="L11" i="1"/>
  <c r="L12" i="1"/>
  <c r="L13" i="1"/>
  <c r="L14" i="1"/>
  <c r="L15" i="1"/>
  <c r="L16" i="1"/>
  <c r="L17" i="1"/>
  <c r="L18" i="1"/>
  <c r="L19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<sst xmlns="http://schemas.openxmlformats.org/spreadsheetml/2006/main" count="794" uniqueCount="165">
  <si>
    <t>Descriptive Statistics</t>
  </si>
  <si>
    <t>Mean</t>
  </si>
  <si>
    <t>Missing N</t>
  </si>
  <si>
    <t xml:space="preserve"> 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</si>
  <si>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</si>
  <si>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</si>
  <si>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</si>
  <si>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</si>
  <si>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</si>
  <si>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</si>
  <si>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</si>
  <si>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</si>
  <si>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</si>
  <si>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</si>
  <si>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</si>
  <si>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</si>
  <si>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</si>
  <si>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</si>
  <si>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</si>
  <si>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</si>
  <si>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</si>
  <si>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</si>
  <si>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</si>
  <si>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</si>
  <si>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</si>
  <si>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</si>
  <si>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</si>
  <si>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</si>
  <si>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</si>
  <si>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</si>
  <si>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</si>
  <si>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</si>
  <si>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</si>
  <si>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</si>
  <si>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</si>
  <si>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</si>
  <si>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</si>
  <si>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</si>
  <si>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</si>
  <si>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</si>
  <si>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</si>
  <si>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</si>
  <si>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</si>
  <si>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</si>
  <si>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</si>
  <si>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</si>
  <si>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</si>
  <si>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</si>
  <si>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2</t>
  </si>
  <si>
    <t>3</t>
  </si>
  <si>
    <t>4</t>
  </si>
  <si>
    <t>5</t>
  </si>
  <si>
    <t>Total</t>
  </si>
  <si>
    <t xml:space="preserve">histrogram </t>
  </si>
  <si>
    <t>Std. Error of Mean</t>
  </si>
  <si>
    <t>Statistics=Mean</t>
  </si>
  <si>
    <t>Percentile Group of combscor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</si>
  <si>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</si>
  <si>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</si>
  <si>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</si>
  <si>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</si>
  <si>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</si>
  <si>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</si>
  <si>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</si>
  <si>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a landline telephone</t>
  </si>
  <si>
    <t>Has a mobile telephone</t>
  </si>
  <si>
    <t>Has a watch</t>
  </si>
  <si>
    <t>Has an animal-drawn cart</t>
  </si>
  <si>
    <t>Has a boat with a motor</t>
  </si>
  <si>
    <t>Has Ladle?</t>
  </si>
  <si>
    <t>Has blanket</t>
  </si>
  <si>
    <t>Has Lamp / candle?</t>
  </si>
  <si>
    <t>Number of members per sleeping room</t>
  </si>
  <si>
    <t>Piped into dwelling</t>
  </si>
  <si>
    <t>Piped into yard/plot</t>
  </si>
  <si>
    <t>Public tap/standpipe</t>
  </si>
  <si>
    <t>Piped into neighbor's yard/plot</t>
  </si>
  <si>
    <t>Tube well or borehole</t>
  </si>
  <si>
    <t>Protected dug Well</t>
  </si>
  <si>
    <t>Unprotected dug Well</t>
  </si>
  <si>
    <t>Protected Spring water</t>
  </si>
  <si>
    <t>Unprotected spring water</t>
  </si>
  <si>
    <t>Surface water-river, lake, etc.</t>
  </si>
  <si>
    <t>Rainwater</t>
  </si>
  <si>
    <t>Tanker truck</t>
  </si>
  <si>
    <t>Cart with small tank</t>
  </si>
  <si>
    <t>Other water source</t>
  </si>
  <si>
    <t>Flush toilet to piped sewer system</t>
  </si>
  <si>
    <t>Flush toilet to septic tank</t>
  </si>
  <si>
    <t>Flush toilet to pit latrine</t>
  </si>
  <si>
    <t>Flush toilet to elswhere</t>
  </si>
  <si>
    <t>Flush toilet to don't know where</t>
  </si>
  <si>
    <t>Ventilated latrine</t>
  </si>
  <si>
    <t>Pit with slab</t>
  </si>
  <si>
    <t>Pit latrine</t>
  </si>
  <si>
    <t>No facility/bush/field</t>
  </si>
  <si>
    <t>Composting Toilet</t>
  </si>
  <si>
    <t>Bucket toilet</t>
  </si>
  <si>
    <t>Latrine over river/lake/canal</t>
  </si>
  <si>
    <t>Other toilet facility</t>
  </si>
  <si>
    <t>Shared flush toilet to piped sewer</t>
  </si>
  <si>
    <t>Shared flush toilet to septic tank</t>
  </si>
  <si>
    <t>Shared flush toilet to pit latrine</t>
  </si>
  <si>
    <t>Shared flush toilet to elsewhere</t>
  </si>
  <si>
    <t>Shared flush toilet to don't know where</t>
  </si>
  <si>
    <t>Shared ventilated latrine</t>
  </si>
  <si>
    <t>Shared pit with slab</t>
  </si>
  <si>
    <t>Shared pit latrine</t>
  </si>
  <si>
    <t>Shared latrine over river/lake/canal</t>
  </si>
  <si>
    <t>Earth, mud, dung floor</t>
  </si>
  <si>
    <t>Rudimentary wood plank floor</t>
  </si>
  <si>
    <t>Rudimentary palm, bamboo floor</t>
  </si>
  <si>
    <t>Parquet, wood tile floor</t>
  </si>
  <si>
    <t>Asphalt, vinyl tile floor</t>
  </si>
  <si>
    <t>Terrazo, ceramic tile floor</t>
  </si>
  <si>
    <t>Cement, brick floor</t>
  </si>
  <si>
    <t>Carpeted floor</t>
  </si>
  <si>
    <t>Other type of flooring</t>
  </si>
  <si>
    <t>No walls</t>
  </si>
  <si>
    <t>Cane, palm, trunks</t>
  </si>
  <si>
    <t>Dirt walls</t>
  </si>
  <si>
    <t>Bamboo with mud</t>
  </si>
  <si>
    <t>Stone with mud</t>
  </si>
  <si>
    <t>Uncovered Adobe walls</t>
  </si>
  <si>
    <t>Plywood walls</t>
  </si>
  <si>
    <t>Recycled Wood walls</t>
  </si>
  <si>
    <t>Brick, Cement block walls</t>
  </si>
  <si>
    <t>Stone with cal, cement walls</t>
  </si>
  <si>
    <t>Brick walls</t>
  </si>
  <si>
    <t>Cement block walls</t>
  </si>
  <si>
    <t>Covered Adobe walls</t>
  </si>
  <si>
    <t>Wood planks, shingles walls</t>
  </si>
  <si>
    <t>Other type of walls</t>
  </si>
  <si>
    <t>No roof</t>
  </si>
  <si>
    <t>Straw/Palm/Cane/Mud roof</t>
  </si>
  <si>
    <t>Sod roof</t>
  </si>
  <si>
    <t>Rustic mat roof</t>
  </si>
  <si>
    <t>Bamboo with mud roof</t>
  </si>
  <si>
    <t>Wood planks roof</t>
  </si>
  <si>
    <t>Carton roof</t>
  </si>
  <si>
    <t>Metal roof</t>
  </si>
  <si>
    <t>Wood roof</t>
  </si>
  <si>
    <t>Calamine, cement fiber roof</t>
  </si>
  <si>
    <t>Ceramic tile roof</t>
  </si>
  <si>
    <t>Cement roof</t>
  </si>
  <si>
    <t>Boards, Wood planks roof</t>
  </si>
  <si>
    <t>Other type of roof</t>
  </si>
  <si>
    <t>Electricity for cooking</t>
  </si>
  <si>
    <t>Bottled gas for cooking</t>
  </si>
  <si>
    <t>Natural gas for cooking</t>
  </si>
  <si>
    <t>Kerosene for cooking</t>
  </si>
  <si>
    <t>Coal, lignite for cooking</t>
  </si>
  <si>
    <t>Charcoal for cooking</t>
  </si>
  <si>
    <t>Wood for cooking</t>
  </si>
  <si>
    <t>Straw, shrubs, grass for cooking</t>
  </si>
  <si>
    <t>Crop residues for cooking</t>
  </si>
  <si>
    <t>Does not cook</t>
  </si>
  <si>
    <t>Other fuel for cooking</t>
  </si>
  <si>
    <t>REGR factor score   1 for analysis 3</t>
  </si>
  <si>
    <t>a. Dependent Variable: REGR factor score   1 for analysis 1</t>
  </si>
  <si>
    <t xml:space="preserve">Combined Score= -0.515 + 0.475 * Rural Score </t>
  </si>
  <si>
    <t>REGR factor score   1 for analysis 2</t>
  </si>
  <si>
    <t>Combined Score= 0.674 + 1.098 * Urban Score</t>
  </si>
  <si>
    <t>a. For each variable, missing values are replaced with the variable mean.</t>
  </si>
  <si>
    <t>Common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</si>
</sst>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0.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b/>
      <sz val="7"/>
      <color indexed="8"/>
      <name val="Arial Bold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92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1" fillId="0" borderId="18" xfId="0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6" xfId="2" applyNumberFormat="1" applyFont="1" applyBorder="1" applyAlignment="1">
      <alignment horizontal="right" vertical="top"/>
    </xf>
    <xf numFmtId="165" fontId="4" fillId="0" borderId="7" xfId="2" applyNumberFormat="1" applyFont="1" applyBorder="1" applyAlignment="1">
      <alignment horizontal="right" vertical="top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4" fontId="4" fillId="0" borderId="10" xfId="2" applyNumberFormat="1" applyFont="1" applyBorder="1" applyAlignment="1">
      <alignment horizontal="right" vertical="top"/>
    </xf>
    <xf numFmtId="165" fontId="4" fillId="0" borderId="11" xfId="2" applyNumberFormat="1" applyFont="1" applyBorder="1" applyAlignment="1">
      <alignment horizontal="right" vertical="top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168" fontId="4" fillId="0" borderId="11" xfId="2" applyNumberFormat="1" applyFont="1" applyBorder="1" applyAlignment="1">
      <alignment horizontal="right" vertical="top"/>
    </xf>
    <xf numFmtId="0" fontId="4" fillId="0" borderId="13" xfId="2" applyFont="1" applyBorder="1" applyAlignment="1">
      <alignment horizontal="left" vertical="top" wrapText="1"/>
    </xf>
    <xf numFmtId="167" fontId="4" fillId="0" borderId="14" xfId="2" applyNumberFormat="1" applyFont="1" applyBorder="1" applyAlignment="1">
      <alignment horizontal="right" vertical="top"/>
    </xf>
    <xf numFmtId="168" fontId="4" fillId="0" borderId="15" xfId="2" applyNumberFormat="1" applyFont="1" applyBorder="1" applyAlignment="1">
      <alignment horizontal="right" vertical="top"/>
    </xf>
    <xf numFmtId="166" fontId="4" fillId="0" borderId="15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0" fontId="4" fillId="0" borderId="5" xfId="2" applyFont="1" applyBorder="1" applyAlignment="1">
      <alignment horizontal="center" wrapText="1"/>
    </xf>
    <xf numFmtId="0" fontId="4" fillId="0" borderId="17" xfId="2" applyFont="1" applyBorder="1" applyAlignment="1">
      <alignment horizontal="center" wrapText="1"/>
    </xf>
    <xf numFmtId="165" fontId="4" fillId="0" borderId="5" xfId="2" applyNumberFormat="1" applyFont="1" applyBorder="1" applyAlignment="1">
      <alignment horizontal="right" vertical="top"/>
    </xf>
    <xf numFmtId="165" fontId="4" fillId="0" borderId="9" xfId="2" applyNumberFormat="1" applyFont="1" applyBorder="1" applyAlignment="1">
      <alignment horizontal="right" vertical="top"/>
    </xf>
    <xf numFmtId="165" fontId="4" fillId="0" borderId="13" xfId="2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165" fontId="4" fillId="0" borderId="6" xfId="3" applyNumberFormat="1" applyFont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4" fillId="0" borderId="8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 wrapText="1"/>
    </xf>
    <xf numFmtId="165" fontId="4" fillId="0" borderId="14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166" fontId="4" fillId="0" borderId="5" xfId="3" applyNumberFormat="1" applyFont="1" applyBorder="1" applyAlignment="1">
      <alignment horizontal="right" vertical="top"/>
    </xf>
    <xf numFmtId="0" fontId="4" fillId="0" borderId="31" xfId="3" applyFont="1" applyBorder="1" applyAlignment="1">
      <alignment horizontal="left" vertical="top" wrapText="1"/>
    </xf>
    <xf numFmtId="166" fontId="4" fillId="0" borderId="9" xfId="3" applyNumberFormat="1" applyFont="1" applyBorder="1" applyAlignment="1">
      <alignment horizontal="right" vertical="top"/>
    </xf>
    <xf numFmtId="168" fontId="4" fillId="0" borderId="9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0" fontId="4" fillId="0" borderId="33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164" fontId="4" fillId="0" borderId="10" xfId="3" applyNumberFormat="1" applyFont="1" applyBorder="1" applyAlignment="1">
      <alignment horizontal="right" vertical="top"/>
    </xf>
    <xf numFmtId="164" fontId="4" fillId="0" borderId="11" xfId="3" applyNumberFormat="1" applyFont="1" applyBorder="1" applyAlignment="1">
      <alignment horizontal="right" vertical="top"/>
    </xf>
    <xf numFmtId="164" fontId="4" fillId="0" borderId="12" xfId="3" applyNumberFormat="1" applyFont="1" applyBorder="1" applyAlignment="1">
      <alignment horizontal="right" vertical="top"/>
    </xf>
    <xf numFmtId="0" fontId="4" fillId="0" borderId="13" xfId="3" applyFont="1" applyBorder="1" applyAlignment="1">
      <alignment horizontal="left" vertical="top" wrapText="1"/>
    </xf>
    <xf numFmtId="164" fontId="4" fillId="0" borderId="14" xfId="3" applyNumberFormat="1" applyFont="1" applyBorder="1" applyAlignment="1">
      <alignment horizontal="right" vertical="top"/>
    </xf>
    <xf numFmtId="164" fontId="4" fillId="0" borderId="15" xfId="3" applyNumberFormat="1" applyFont="1" applyBorder="1" applyAlignment="1">
      <alignment horizontal="right" vertical="top"/>
    </xf>
    <xf numFmtId="164" fontId="4" fillId="0" borderId="16" xfId="3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167" fontId="4" fillId="0" borderId="9" xfId="3" applyNumberFormat="1" applyFont="1" applyBorder="1" applyAlignment="1">
      <alignment horizontal="right" vertical="top"/>
    </xf>
    <xf numFmtId="164" fontId="4" fillId="0" borderId="9" xfId="3" applyNumberFormat="1" applyFont="1" applyBorder="1" applyAlignment="1">
      <alignment horizontal="right" vertical="top"/>
    </xf>
    <xf numFmtId="167" fontId="4" fillId="0" borderId="13" xfId="3" applyNumberFormat="1" applyFont="1" applyBorder="1" applyAlignment="1">
      <alignment horizontal="right" vertical="top"/>
    </xf>
    <xf numFmtId="165" fontId="4" fillId="0" borderId="10" xfId="3" applyNumberFormat="1" applyFont="1" applyBorder="1" applyAlignment="1">
      <alignment horizontal="right" vertical="top"/>
    </xf>
    <xf numFmtId="165" fontId="4" fillId="0" borderId="11" xfId="3" applyNumberFormat="1" applyFont="1" applyBorder="1" applyAlignment="1">
      <alignment horizontal="right" vertical="top"/>
    </xf>
    <xf numFmtId="165" fontId="4" fillId="0" borderId="12" xfId="3" applyNumberFormat="1" applyFont="1" applyBorder="1" applyAlignment="1">
      <alignment horizontal="right" vertical="top"/>
    </xf>
    <xf numFmtId="0" fontId="2" fillId="0" borderId="0" xfId="2"/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66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169" fontId="0" fillId="0" borderId="0" xfId="0" applyNumberFormat="1"/>
    <xf numFmtId="169" fontId="4" fillId="0" borderId="3" xfId="1" applyNumberFormat="1" applyFont="1" applyBorder="1" applyAlignment="1">
      <alignment horizontal="center" wrapText="1"/>
    </xf>
    <xf numFmtId="169" fontId="4" fillId="0" borderId="7" xfId="1" applyNumberFormat="1" applyFont="1" applyBorder="1" applyAlignment="1">
      <alignment horizontal="right" vertical="top"/>
    </xf>
    <xf numFmtId="169" fontId="4" fillId="0" borderId="11" xfId="1" applyNumberFormat="1" applyFont="1" applyBorder="1" applyAlignment="1">
      <alignment horizontal="right" vertical="top"/>
    </xf>
    <xf numFmtId="169" fontId="4" fillId="0" borderId="15" xfId="1" applyNumberFormat="1" applyFont="1" applyBorder="1" applyAlignment="1">
      <alignment horizontal="right" vertical="top"/>
    </xf>
    <xf numFmtId="169" fontId="4" fillId="0" borderId="0" xfId="1" applyNumberFormat="1" applyFont="1" applyBorder="1" applyAlignment="1">
      <alignment horizontal="right" vertical="top"/>
    </xf>
    <xf numFmtId="169" fontId="4" fillId="0" borderId="5" xfId="1" applyNumberFormat="1" applyFont="1" applyBorder="1" applyAlignment="1">
      <alignment horizontal="center" wrapText="1"/>
    </xf>
    <xf numFmtId="169" fontId="4" fillId="0" borderId="17" xfId="1" applyNumberFormat="1" applyFont="1" applyBorder="1" applyAlignment="1">
      <alignment horizontal="center" wrapText="1"/>
    </xf>
    <xf numFmtId="169" fontId="4" fillId="0" borderId="5" xfId="1" applyNumberFormat="1" applyFont="1" applyBorder="1" applyAlignment="1">
      <alignment horizontal="right" vertical="top"/>
    </xf>
    <xf numFmtId="169" fontId="4" fillId="0" borderId="9" xfId="1" applyNumberFormat="1" applyFont="1" applyBorder="1" applyAlignment="1">
      <alignment horizontal="right" vertical="top"/>
    </xf>
    <xf numFmtId="169" fontId="4" fillId="0" borderId="13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/>
    </xf>
    <xf numFmtId="0" fontId="4" fillId="0" borderId="9" xfId="3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top" wrapText="1"/>
    </xf>
    <xf numFmtId="0" fontId="3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/>
    </xf>
    <xf numFmtId="0" fontId="4" fillId="0" borderId="9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28" xfId="3" applyFont="1" applyBorder="1" applyAlignment="1">
      <alignment horizontal="left"/>
    </xf>
    <xf numFmtId="0" fontId="2" fillId="0" borderId="28" xfId="3" applyFont="1" applyBorder="1" applyAlignment="1">
      <alignment horizontal="center" vertical="center"/>
    </xf>
    <xf numFmtId="0" fontId="4" fillId="0" borderId="1" xfId="3" applyFont="1" applyBorder="1" applyAlignment="1">
      <alignment horizontal="left" wrapText="1"/>
    </xf>
    <xf numFmtId="0" fontId="2" fillId="0" borderId="19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2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  <xf numFmtId="0" fontId="4" fillId="0" borderId="0" xfId="3" applyFont="1" applyBorder="1" applyAlignment="1">
      <alignment horizontal="left" wrapText="1"/>
    </xf>
    <xf numFmtId="0" fontId="4" fillId="0" borderId="5" xfId="3" applyFont="1" applyBorder="1" applyAlignment="1">
      <alignment horizontal="center" wrapText="1"/>
    </xf>
    <xf numFmtId="0" fontId="2" fillId="0" borderId="32" xfId="3" applyFont="1" applyBorder="1" applyAlignment="1">
      <alignment horizontal="center" vertical="center"/>
    </xf>
    <xf numFmtId="0" fontId="4" fillId="0" borderId="27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/>
    </xf>
    <xf numFmtId="0" fontId="4" fillId="0" borderId="29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center" vertical="center"/>
    </xf>
    <xf numFmtId="0" fontId="4" fillId="0" borderId="23" xfId="3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1" xfId="3" applyBorder="1" applyAlignment="1">
      <alignment horizontal="left" vertical="center" wrapText="1"/>
    </xf>
    <xf numFmtId="0" fontId="2" fillId="0" borderId="13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top" wrapText="1"/>
    </xf>
    <xf numFmtId="167" fontId="4" fillId="0" borderId="0" xfId="3" applyNumberFormat="1" applyFont="1" applyBorder="1" applyAlignment="1">
      <alignment horizontal="right" vertical="top"/>
    </xf>
    <xf numFmtId="0" fontId="4" fillId="0" borderId="5" xfId="4" applyFont="1" applyBorder="1" applyAlignment="1">
      <alignment horizontal="left" vertical="top" wrapText="1"/>
    </xf>
    <xf numFmtId="164" fontId="4" fillId="0" borderId="6" xfId="4" applyNumberFormat="1" applyFont="1" applyBorder="1" applyAlignment="1">
      <alignment horizontal="right" vertical="top"/>
    </xf>
    <xf numFmtId="165" fontId="4" fillId="0" borderId="7" xfId="4" applyNumberFormat="1" applyFont="1" applyBorder="1" applyAlignment="1">
      <alignment horizontal="right" vertical="top"/>
    </xf>
    <xf numFmtId="166" fontId="4" fillId="0" borderId="7" xfId="4" applyNumberFormat="1" applyFont="1" applyBorder="1" applyAlignment="1">
      <alignment horizontal="right" vertical="top"/>
    </xf>
    <xf numFmtId="166" fontId="4" fillId="0" borderId="8" xfId="4" applyNumberFormat="1" applyFont="1" applyBorder="1" applyAlignment="1">
      <alignment horizontal="right" vertical="top"/>
    </xf>
    <xf numFmtId="165" fontId="4" fillId="0" borderId="5" xfId="4" applyNumberFormat="1" applyFont="1" applyBorder="1" applyAlignment="1">
      <alignment horizontal="right" vertical="top"/>
    </xf>
    <xf numFmtId="0" fontId="4" fillId="0" borderId="9" xfId="4" applyFont="1" applyBorder="1" applyAlignment="1">
      <alignment horizontal="left" vertical="top" wrapText="1"/>
    </xf>
    <xf numFmtId="164" fontId="4" fillId="0" borderId="10" xfId="4" applyNumberFormat="1" applyFont="1" applyBorder="1" applyAlignment="1">
      <alignment horizontal="right" vertical="top"/>
    </xf>
    <xf numFmtId="165" fontId="4" fillId="0" borderId="11" xfId="4" applyNumberFormat="1" applyFont="1" applyBorder="1" applyAlignment="1">
      <alignment horizontal="right" vertical="top"/>
    </xf>
    <xf numFmtId="166" fontId="4" fillId="0" borderId="11" xfId="4" applyNumberFormat="1" applyFont="1" applyBorder="1" applyAlignment="1">
      <alignment horizontal="right" vertical="top"/>
    </xf>
    <xf numFmtId="166" fontId="4" fillId="0" borderId="12" xfId="4" applyNumberFormat="1" applyFont="1" applyBorder="1" applyAlignment="1">
      <alignment horizontal="right" vertical="top"/>
    </xf>
    <xf numFmtId="165" fontId="4" fillId="0" borderId="9" xfId="4" applyNumberFormat="1" applyFont="1" applyBorder="1" applyAlignment="1">
      <alignment horizontal="right" vertical="top"/>
    </xf>
    <xf numFmtId="167" fontId="4" fillId="0" borderId="10" xfId="4" applyNumberFormat="1" applyFont="1" applyBorder="1" applyAlignment="1">
      <alignment horizontal="right" vertical="top"/>
    </xf>
    <xf numFmtId="168" fontId="4" fillId="0" borderId="11" xfId="4" applyNumberFormat="1" applyFont="1" applyBorder="1" applyAlignment="1">
      <alignment horizontal="right" vertical="top"/>
    </xf>
    <xf numFmtId="0" fontId="4" fillId="0" borderId="13" xfId="4" applyFont="1" applyBorder="1" applyAlignment="1">
      <alignment horizontal="left" vertical="top" wrapText="1"/>
    </xf>
    <xf numFmtId="167" fontId="4" fillId="0" borderId="14" xfId="4" applyNumberFormat="1" applyFont="1" applyBorder="1" applyAlignment="1">
      <alignment horizontal="right" vertical="top"/>
    </xf>
    <xf numFmtId="168" fontId="4" fillId="0" borderId="15" xfId="4" applyNumberFormat="1" applyFont="1" applyBorder="1" applyAlignment="1">
      <alignment horizontal="right" vertical="top"/>
    </xf>
    <xf numFmtId="166" fontId="4" fillId="0" borderId="15" xfId="4" applyNumberFormat="1" applyFont="1" applyBorder="1" applyAlignment="1">
      <alignment horizontal="right" vertical="top"/>
    </xf>
    <xf numFmtId="166" fontId="4" fillId="0" borderId="16" xfId="4" applyNumberFormat="1" applyFont="1" applyBorder="1" applyAlignment="1">
      <alignment horizontal="right" vertical="top"/>
    </xf>
    <xf numFmtId="165" fontId="4" fillId="0" borderId="13" xfId="4" applyNumberFormat="1" applyFont="1" applyBorder="1" applyAlignment="1">
      <alignment horizontal="right" vertical="top"/>
    </xf>
    <xf numFmtId="0" fontId="4" fillId="0" borderId="0" xfId="4" applyFont="1" applyBorder="1" applyAlignment="1">
      <alignment horizontal="left" vertical="top"/>
    </xf>
    <xf numFmtId="0" fontId="4" fillId="0" borderId="0" xfId="4" applyFont="1" applyBorder="1" applyAlignment="1">
      <alignment horizontal="left" vertical="top" wrapText="1"/>
    </xf>
    <xf numFmtId="0" fontId="0" fillId="0" borderId="0" xfId="0" applyAlignment="1">
      <alignment vertical="top"/>
    </xf>
    <xf numFmtId="169" fontId="0" fillId="0" borderId="0" xfId="0" applyNumberFormat="1" applyAlignment="1">
      <alignment vertical="top"/>
    </xf>
    <xf numFmtId="0" fontId="7" fillId="0" borderId="0" xfId="4" applyFont="1" applyBorder="1" applyAlignment="1">
      <alignment horizontal="center" vertical="top" wrapText="1"/>
    </xf>
    <xf numFmtId="0" fontId="2" fillId="0" borderId="0" xfId="4" applyFont="1" applyBorder="1" applyAlignment="1">
      <alignment horizontal="center" vertical="top"/>
    </xf>
    <xf numFmtId="0" fontId="2" fillId="0" borderId="0" xfId="4" applyAlignment="1">
      <alignment vertical="top"/>
    </xf>
    <xf numFmtId="0" fontId="3" fillId="0" borderId="0" xfId="4" applyFont="1" applyBorder="1" applyAlignment="1">
      <alignment horizontal="center" vertical="top" wrapText="1"/>
    </xf>
    <xf numFmtId="0" fontId="8" fillId="0" borderId="0" xfId="4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1" xfId="4" applyFont="1" applyBorder="1" applyAlignment="1">
      <alignment horizontal="center" vertical="top" wrapText="1"/>
    </xf>
    <xf numFmtId="0" fontId="4" fillId="0" borderId="5" xfId="4" applyFont="1" applyBorder="1" applyAlignment="1">
      <alignment horizontal="center" vertical="top" wrapText="1"/>
    </xf>
    <xf numFmtId="0" fontId="2" fillId="0" borderId="0" xfId="4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8" fillId="0" borderId="1" xfId="4" applyFont="1" applyBorder="1" applyAlignment="1">
      <alignment horizontal="center" vertical="top" wrapText="1"/>
    </xf>
    <xf numFmtId="0" fontId="4" fillId="0" borderId="2" xfId="4" applyFont="1" applyBorder="1" applyAlignment="1">
      <alignment horizontal="center" vertical="top" wrapText="1"/>
    </xf>
    <xf numFmtId="0" fontId="4" fillId="0" borderId="3" xfId="4" applyFont="1" applyBorder="1" applyAlignment="1">
      <alignment horizontal="center" vertical="top" wrapText="1"/>
    </xf>
    <xf numFmtId="0" fontId="4" fillId="0" borderId="4" xfId="4" applyFont="1" applyBorder="1" applyAlignment="1">
      <alignment horizontal="center" vertical="top" wrapText="1"/>
    </xf>
    <xf numFmtId="0" fontId="8" fillId="0" borderId="13" xfId="4" applyFont="1" applyBorder="1" applyAlignment="1">
      <alignment horizontal="center" vertical="top"/>
    </xf>
    <xf numFmtId="0" fontId="4" fillId="0" borderId="17" xfId="4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2" fillId="0" borderId="0" xfId="1" applyBorder="1" applyAlignment="1">
      <alignment vertical="top"/>
    </xf>
    <xf numFmtId="0" fontId="2" fillId="0" borderId="0" xfId="1" applyFont="1" applyBorder="1" applyAlignment="1">
      <alignment horizontal="center" vertical="top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6</xdr:col>
      <xdr:colOff>457200</xdr:colOff>
      <xdr:row>77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tabSelected="1" workbookViewId="0">
      <selection activeCell="I48" sqref="I48"/>
    </sheetView>
  </sheetViews>
  <sheetFormatPr defaultRowHeight="15" x14ac:dyDescent="0.25"/>
  <cols>
    <col min="1" max="1" width="30.7109375" style="169" customWidth="1"/>
    <col min="2" max="2" width="9.140625" style="169"/>
    <col min="3" max="3" width="8.85546875" style="170"/>
    <col min="4" max="6" width="9.140625" style="169"/>
    <col min="7" max="7" width="27.7109375" style="169" customWidth="1"/>
    <col min="8" max="8" width="10.28515625" style="170" bestFit="1" customWidth="1"/>
    <col min="9" max="9" width="9.140625" style="169"/>
    <col min="10" max="10" width="12.7109375" style="169" bestFit="1" customWidth="1"/>
    <col min="11" max="11" width="15.28515625" style="169" bestFit="1" customWidth="1"/>
    <col min="12" max="16384" width="9.140625" style="169"/>
  </cols>
  <sheetData>
    <row r="1" spans="1:11" x14ac:dyDescent="0.25">
      <c r="A1" s="169" t="s">
        <v>164</v>
      </c>
    </row>
    <row r="4" spans="1:11" ht="15.75" thickBot="1" x14ac:dyDescent="0.3">
      <c r="G4" s="171" t="s">
        <v>9</v>
      </c>
      <c r="H4" s="172"/>
      <c r="I4" s="173"/>
    </row>
    <row r="5" spans="1:11" ht="15.75" thickBot="1" x14ac:dyDescent="0.3">
      <c r="A5" s="174" t="s">
        <v>0</v>
      </c>
      <c r="B5" s="175"/>
      <c r="C5" s="175"/>
      <c r="D5" s="175"/>
      <c r="E5" s="175"/>
      <c r="F5" s="176"/>
      <c r="G5" s="177" t="s">
        <v>3</v>
      </c>
      <c r="H5" s="178" t="s">
        <v>7</v>
      </c>
      <c r="I5" s="179"/>
      <c r="J5" s="180" t="s">
        <v>11</v>
      </c>
      <c r="K5" s="180"/>
    </row>
    <row r="6" spans="1:11" ht="26.25" thickBot="1" x14ac:dyDescent="0.3">
      <c r="A6" s="181" t="s">
        <v>3</v>
      </c>
      <c r="B6" s="182" t="s">
        <v>1</v>
      </c>
      <c r="C6" s="183" t="s">
        <v>4</v>
      </c>
      <c r="D6" s="183" t="s">
        <v>5</v>
      </c>
      <c r="E6" s="184" t="s">
        <v>2</v>
      </c>
      <c r="F6" s="176"/>
      <c r="G6" s="185"/>
      <c r="H6" s="186" t="s">
        <v>8</v>
      </c>
      <c r="I6" s="179"/>
      <c r="J6" s="187" t="s">
        <v>12</v>
      </c>
      <c r="K6" s="187" t="s">
        <v>13</v>
      </c>
    </row>
    <row r="7" spans="1:11" x14ac:dyDescent="0.25">
      <c r="A7" s="147" t="s">
        <v>57</v>
      </c>
      <c r="B7" s="148">
        <v>0.21305560111530261</v>
      </c>
      <c r="C7" s="149">
        <v>0.40950020232866974</v>
      </c>
      <c r="D7" s="150">
        <v>6097</v>
      </c>
      <c r="E7" s="151">
        <v>0</v>
      </c>
      <c r="F7" s="176"/>
      <c r="G7" s="147" t="s">
        <v>57</v>
      </c>
      <c r="H7" s="152">
        <v>9.2265413999461976E-2</v>
      </c>
      <c r="I7" s="179"/>
      <c r="J7" s="169">
        <f>((1-B7)/C7)*H7</f>
        <v>0.17730821705279282</v>
      </c>
      <c r="K7" s="169">
        <f>((0-B7)/C7)*H7</f>
        <v>-4.8004037922379714E-2</v>
      </c>
    </row>
    <row r="8" spans="1:11" x14ac:dyDescent="0.25">
      <c r="A8" s="153" t="s">
        <v>58</v>
      </c>
      <c r="B8" s="154">
        <v>0.52976873872396257</v>
      </c>
      <c r="C8" s="155">
        <v>0.49915397155897423</v>
      </c>
      <c r="D8" s="156">
        <v>6097</v>
      </c>
      <c r="E8" s="157">
        <v>0</v>
      </c>
      <c r="F8" s="176"/>
      <c r="G8" s="153" t="s">
        <v>58</v>
      </c>
      <c r="H8" s="158">
        <v>3.356712739622713E-2</v>
      </c>
      <c r="I8" s="179"/>
      <c r="J8" s="169">
        <f t="shared" ref="J8:J18" si="0">((1-B8)/C8)*H8</f>
        <v>3.1622131751537955E-2</v>
      </c>
      <c r="K8" s="169">
        <f t="shared" ref="K8:K71" si="1">((0-B8)/C8)*H8</f>
        <v>-3.5625910553703379E-2</v>
      </c>
    </row>
    <row r="9" spans="1:11" x14ac:dyDescent="0.25">
      <c r="A9" s="153" t="s">
        <v>59</v>
      </c>
      <c r="B9" s="154">
        <v>0.21010332950631458</v>
      </c>
      <c r="C9" s="155">
        <v>0.40741519956068489</v>
      </c>
      <c r="D9" s="156">
        <v>6097</v>
      </c>
      <c r="E9" s="157">
        <v>0</v>
      </c>
      <c r="F9" s="176"/>
      <c r="G9" s="153" t="s">
        <v>59</v>
      </c>
      <c r="H9" s="158">
        <v>9.1718634967637755E-2</v>
      </c>
      <c r="I9" s="179"/>
      <c r="J9" s="169">
        <f t="shared" si="0"/>
        <v>0.17782410784203337</v>
      </c>
      <c r="K9" s="169">
        <f t="shared" si="1"/>
        <v>-4.7299144963796662E-2</v>
      </c>
    </row>
    <row r="10" spans="1:11" x14ac:dyDescent="0.25">
      <c r="A10" s="153" t="s">
        <v>60</v>
      </c>
      <c r="B10" s="154">
        <v>0.12120715105789734</v>
      </c>
      <c r="C10" s="155">
        <v>0.32639462416492421</v>
      </c>
      <c r="D10" s="156">
        <v>6097</v>
      </c>
      <c r="E10" s="157">
        <v>0</v>
      </c>
      <c r="F10" s="176"/>
      <c r="G10" s="153" t="s">
        <v>60</v>
      </c>
      <c r="H10" s="158">
        <v>8.2446703040481017E-2</v>
      </c>
      <c r="I10" s="179"/>
      <c r="J10" s="169">
        <f t="shared" si="0"/>
        <v>0.22198151466556537</v>
      </c>
      <c r="K10" s="169">
        <f t="shared" si="1"/>
        <v>-3.0616711335918787E-2</v>
      </c>
    </row>
    <row r="11" spans="1:11" x14ac:dyDescent="0.25">
      <c r="A11" s="153" t="s">
        <v>61</v>
      </c>
      <c r="B11" s="154">
        <v>0.36690175496145644</v>
      </c>
      <c r="C11" s="155">
        <v>0.48199892286080886</v>
      </c>
      <c r="D11" s="156">
        <v>6097</v>
      </c>
      <c r="E11" s="157">
        <v>0</v>
      </c>
      <c r="F11" s="176"/>
      <c r="G11" s="153" t="s">
        <v>61</v>
      </c>
      <c r="H11" s="158">
        <v>-2.0160210430443533E-2</v>
      </c>
      <c r="I11" s="179"/>
      <c r="J11" s="169">
        <f t="shared" si="0"/>
        <v>-2.6480129389847912E-2</v>
      </c>
      <c r="K11" s="169">
        <f t="shared" si="1"/>
        <v>1.5346126799246056E-2</v>
      </c>
    </row>
    <row r="12" spans="1:11" x14ac:dyDescent="0.25">
      <c r="A12" s="153" t="s">
        <v>62</v>
      </c>
      <c r="B12" s="154">
        <v>3.4443168771526977E-2</v>
      </c>
      <c r="C12" s="155">
        <v>0.18237952849584488</v>
      </c>
      <c r="D12" s="156">
        <v>6097</v>
      </c>
      <c r="E12" s="157">
        <v>0</v>
      </c>
      <c r="F12" s="176"/>
      <c r="G12" s="153" t="s">
        <v>62</v>
      </c>
      <c r="H12" s="158">
        <v>2.2205088488147166E-2</v>
      </c>
      <c r="I12" s="179"/>
      <c r="J12" s="169">
        <f t="shared" si="0"/>
        <v>0.11755856073644633</v>
      </c>
      <c r="K12" s="169">
        <f t="shared" si="1"/>
        <v>-4.19352773138334E-3</v>
      </c>
    </row>
    <row r="13" spans="1:11" x14ac:dyDescent="0.25">
      <c r="A13" s="153" t="s">
        <v>63</v>
      </c>
      <c r="B13" s="154">
        <v>4.0511727078891259E-2</v>
      </c>
      <c r="C13" s="155">
        <v>0.19717226845266717</v>
      </c>
      <c r="D13" s="156">
        <v>6097</v>
      </c>
      <c r="E13" s="157">
        <v>0</v>
      </c>
      <c r="F13" s="176"/>
      <c r="G13" s="153" t="s">
        <v>63</v>
      </c>
      <c r="H13" s="158">
        <v>5.1641501040648408E-2</v>
      </c>
      <c r="I13" s="179"/>
      <c r="J13" s="169">
        <f t="shared" si="0"/>
        <v>0.25130011960297616</v>
      </c>
      <c r="K13" s="169">
        <f t="shared" si="1"/>
        <v>-1.0610449494347883E-2</v>
      </c>
    </row>
    <row r="14" spans="1:11" x14ac:dyDescent="0.25">
      <c r="A14" s="153" t="s">
        <v>64</v>
      </c>
      <c r="B14" s="154">
        <v>1.4105297687387237E-2</v>
      </c>
      <c r="C14" s="155">
        <v>0.11793481033183553</v>
      </c>
      <c r="D14" s="156">
        <v>6097</v>
      </c>
      <c r="E14" s="157">
        <v>0</v>
      </c>
      <c r="F14" s="176"/>
      <c r="G14" s="153" t="s">
        <v>64</v>
      </c>
      <c r="H14" s="158">
        <v>3.0452794498479905E-2</v>
      </c>
      <c r="I14" s="179"/>
      <c r="J14" s="169">
        <f t="shared" si="0"/>
        <v>0.25457495274032321</v>
      </c>
      <c r="K14" s="169">
        <f t="shared" si="1"/>
        <v>-3.6422302338492423E-3</v>
      </c>
    </row>
    <row r="15" spans="1:11" x14ac:dyDescent="0.25">
      <c r="A15" s="153" t="s">
        <v>65</v>
      </c>
      <c r="B15" s="154">
        <v>0.34098737083811709</v>
      </c>
      <c r="C15" s="155">
        <v>0.47408000006455986</v>
      </c>
      <c r="D15" s="156">
        <v>6097</v>
      </c>
      <c r="E15" s="157">
        <v>0</v>
      </c>
      <c r="F15" s="176"/>
      <c r="G15" s="153" t="s">
        <v>65</v>
      </c>
      <c r="H15" s="158">
        <v>8.2874643179404114E-2</v>
      </c>
      <c r="I15" s="179"/>
      <c r="J15" s="169">
        <f t="shared" si="0"/>
        <v>0.11520299629825036</v>
      </c>
      <c r="K15" s="169">
        <f t="shared" si="1"/>
        <v>-5.96085189905581E-2</v>
      </c>
    </row>
    <row r="16" spans="1:11" x14ac:dyDescent="0.25">
      <c r="A16" s="153" t="s">
        <v>66</v>
      </c>
      <c r="B16" s="154">
        <v>0.27816959160242744</v>
      </c>
      <c r="C16" s="155">
        <v>0.44813414075543362</v>
      </c>
      <c r="D16" s="156">
        <v>6097</v>
      </c>
      <c r="E16" s="157">
        <v>0</v>
      </c>
      <c r="F16" s="176"/>
      <c r="G16" s="153" t="s">
        <v>66</v>
      </c>
      <c r="H16" s="158">
        <v>3.1032924367659052E-2</v>
      </c>
      <c r="I16" s="179"/>
      <c r="J16" s="169">
        <f t="shared" si="0"/>
        <v>4.9986168052978702E-2</v>
      </c>
      <c r="K16" s="169">
        <f t="shared" si="1"/>
        <v>-1.9263017727301039E-2</v>
      </c>
    </row>
    <row r="17" spans="1:11" x14ac:dyDescent="0.25">
      <c r="A17" s="153" t="s">
        <v>67</v>
      </c>
      <c r="B17" s="154">
        <v>9.0208299163523041E-3</v>
      </c>
      <c r="C17" s="155">
        <v>9.4556443407775886E-2</v>
      </c>
      <c r="D17" s="156">
        <v>6097</v>
      </c>
      <c r="E17" s="157">
        <v>0</v>
      </c>
      <c r="F17" s="176"/>
      <c r="G17" s="153" t="s">
        <v>67</v>
      </c>
      <c r="H17" s="158">
        <v>2.1177129150437204E-3</v>
      </c>
      <c r="I17" s="179"/>
      <c r="J17" s="169">
        <f t="shared" si="0"/>
        <v>2.2194250453934358E-2</v>
      </c>
      <c r="K17" s="169">
        <f t="shared" si="1"/>
        <v>-2.0203306437709196E-4</v>
      </c>
    </row>
    <row r="18" spans="1:11" x14ac:dyDescent="0.25">
      <c r="A18" s="153" t="s">
        <v>68</v>
      </c>
      <c r="B18" s="154">
        <v>3.9363621453173698E-3</v>
      </c>
      <c r="C18" s="155">
        <v>6.2621964080142492E-2</v>
      </c>
      <c r="D18" s="156">
        <v>6097</v>
      </c>
      <c r="E18" s="157">
        <v>0</v>
      </c>
      <c r="F18" s="176"/>
      <c r="G18" s="153" t="s">
        <v>68</v>
      </c>
      <c r="H18" s="158">
        <v>7.611229934836327E-3</v>
      </c>
      <c r="I18" s="179"/>
      <c r="J18" s="169">
        <f t="shared" si="0"/>
        <v>0.12106406256659653</v>
      </c>
      <c r="K18" s="169">
        <f t="shared" si="1"/>
        <v>-4.7843528760057913E-4</v>
      </c>
    </row>
    <row r="19" spans="1:11" x14ac:dyDescent="0.25">
      <c r="A19" s="153" t="s">
        <v>69</v>
      </c>
      <c r="B19" s="154">
        <v>0.95358372970313265</v>
      </c>
      <c r="C19" s="155">
        <v>0.21040214101235544</v>
      </c>
      <c r="D19" s="156">
        <v>6097</v>
      </c>
      <c r="E19" s="157">
        <v>0</v>
      </c>
      <c r="F19" s="176"/>
      <c r="G19" s="153" t="s">
        <v>69</v>
      </c>
      <c r="H19" s="158">
        <v>1.4703765289778669E-2</v>
      </c>
      <c r="I19" s="179"/>
      <c r="J19" s="169">
        <f>((1-B19)/C19)*H19</f>
        <v>3.2437595016297132E-3</v>
      </c>
      <c r="K19" s="169">
        <f t="shared" si="1"/>
        <v>-6.6640345379770802E-2</v>
      </c>
    </row>
    <row r="20" spans="1:11" x14ac:dyDescent="0.25">
      <c r="A20" s="153" t="s">
        <v>70</v>
      </c>
      <c r="B20" s="154">
        <v>0.87157618500902079</v>
      </c>
      <c r="C20" s="155">
        <v>0.33458855351224226</v>
      </c>
      <c r="D20" s="156">
        <v>6097</v>
      </c>
      <c r="E20" s="157">
        <v>0</v>
      </c>
      <c r="F20" s="176"/>
      <c r="G20" s="153" t="s">
        <v>70</v>
      </c>
      <c r="H20" s="158">
        <v>2.5755292682576487E-2</v>
      </c>
      <c r="I20" s="179"/>
      <c r="J20" s="169">
        <f t="shared" ref="J20:J83" si="2">((1-B20)/C20)*H20</f>
        <v>9.8855531899859281E-3</v>
      </c>
      <c r="K20" s="169">
        <f t="shared" si="1"/>
        <v>-6.7090459325140739E-2</v>
      </c>
    </row>
    <row r="21" spans="1:11" x14ac:dyDescent="0.25">
      <c r="A21" s="153" t="s">
        <v>71</v>
      </c>
      <c r="B21" s="154">
        <v>0.77710349352140395</v>
      </c>
      <c r="C21" s="155">
        <v>0.41622357957176509</v>
      </c>
      <c r="D21" s="156">
        <v>6097</v>
      </c>
      <c r="E21" s="157">
        <v>0</v>
      </c>
      <c r="F21" s="176"/>
      <c r="G21" s="153" t="s">
        <v>71</v>
      </c>
      <c r="H21" s="158">
        <v>1.1816601731099599E-2</v>
      </c>
      <c r="I21" s="179"/>
      <c r="J21" s="169">
        <f t="shared" si="2"/>
        <v>6.3280394806582516E-3</v>
      </c>
      <c r="K21" s="169">
        <f t="shared" si="1"/>
        <v>-2.2061994892832081E-2</v>
      </c>
    </row>
    <row r="22" spans="1:11" ht="24" x14ac:dyDescent="0.25">
      <c r="A22" s="153" t="s">
        <v>72</v>
      </c>
      <c r="B22" s="159">
        <v>2.101005107925523</v>
      </c>
      <c r="C22" s="160">
        <v>1.3465399830644038</v>
      </c>
      <c r="D22" s="156">
        <v>6097</v>
      </c>
      <c r="E22" s="157">
        <v>28</v>
      </c>
      <c r="F22" s="176"/>
      <c r="G22" s="153" t="s">
        <v>72</v>
      </c>
      <c r="H22" s="158">
        <v>-1.9755311064387632E-2</v>
      </c>
      <c r="I22" s="179"/>
    </row>
    <row r="23" spans="1:11" x14ac:dyDescent="0.25">
      <c r="A23" s="153" t="s">
        <v>73</v>
      </c>
      <c r="B23" s="159">
        <v>3.0178776447433168E-2</v>
      </c>
      <c r="C23" s="160">
        <v>0.17109301295964036</v>
      </c>
      <c r="D23" s="156">
        <v>6097</v>
      </c>
      <c r="E23" s="157">
        <v>0</v>
      </c>
      <c r="F23" s="176"/>
      <c r="G23" s="153" t="s">
        <v>73</v>
      </c>
      <c r="H23" s="158">
        <v>4.7457476535958561E-2</v>
      </c>
      <c r="I23" s="179"/>
      <c r="J23" s="169">
        <f t="shared" si="2"/>
        <v>0.2690072912076053</v>
      </c>
      <c r="K23" s="169">
        <f t="shared" si="1"/>
        <v>-8.370935495044713E-3</v>
      </c>
    </row>
    <row r="24" spans="1:11" x14ac:dyDescent="0.25">
      <c r="A24" s="153" t="s">
        <v>74</v>
      </c>
      <c r="B24" s="159">
        <v>6.9542397900606859E-2</v>
      </c>
      <c r="C24" s="160">
        <v>0.25439510085224093</v>
      </c>
      <c r="D24" s="156">
        <v>6097</v>
      </c>
      <c r="E24" s="157">
        <v>0</v>
      </c>
      <c r="F24" s="176"/>
      <c r="G24" s="153" t="s">
        <v>74</v>
      </c>
      <c r="H24" s="158">
        <v>5.5584057983339735E-2</v>
      </c>
      <c r="I24" s="179"/>
      <c r="J24" s="169">
        <f t="shared" si="2"/>
        <v>0.20330033531648625</v>
      </c>
      <c r="K24" s="169">
        <f t="shared" si="1"/>
        <v>-1.519466634482464E-2</v>
      </c>
    </row>
    <row r="25" spans="1:11" x14ac:dyDescent="0.25">
      <c r="A25" s="153" t="s">
        <v>75</v>
      </c>
      <c r="B25" s="159">
        <v>0.17680826636050517</v>
      </c>
      <c r="C25" s="160">
        <v>0.38153765101789694</v>
      </c>
      <c r="D25" s="156">
        <v>6097</v>
      </c>
      <c r="E25" s="157">
        <v>0</v>
      </c>
      <c r="F25" s="176"/>
      <c r="G25" s="153" t="s">
        <v>75</v>
      </c>
      <c r="H25" s="158">
        <v>1.4110598981273252E-2</v>
      </c>
      <c r="I25" s="179"/>
      <c r="J25" s="169">
        <f t="shared" si="2"/>
        <v>3.04445142100567E-2</v>
      </c>
      <c r="K25" s="169">
        <f t="shared" si="1"/>
        <v>-6.5389891050888875E-3</v>
      </c>
    </row>
    <row r="26" spans="1:11" x14ac:dyDescent="0.25">
      <c r="A26" s="153" t="s">
        <v>76</v>
      </c>
      <c r="B26" s="159">
        <v>7.4790880761030007E-2</v>
      </c>
      <c r="C26" s="160">
        <v>0.26307519108335736</v>
      </c>
      <c r="D26" s="156">
        <v>6097</v>
      </c>
      <c r="E26" s="157">
        <v>0</v>
      </c>
      <c r="F26" s="176"/>
      <c r="G26" s="153" t="s">
        <v>76</v>
      </c>
      <c r="H26" s="158">
        <v>2.5124161592940394E-2</v>
      </c>
      <c r="I26" s="179"/>
      <c r="J26" s="169">
        <f t="shared" si="2"/>
        <v>8.8359161969235461E-2</v>
      </c>
      <c r="K26" s="169">
        <f t="shared" si="1"/>
        <v>-7.1426658142122613E-3</v>
      </c>
    </row>
    <row r="27" spans="1:11" x14ac:dyDescent="0.25">
      <c r="A27" s="153" t="s">
        <v>77</v>
      </c>
      <c r="B27" s="159">
        <v>0.13826472035427259</v>
      </c>
      <c r="C27" s="160">
        <v>0.34520592791483756</v>
      </c>
      <c r="D27" s="156">
        <v>6097</v>
      </c>
      <c r="E27" s="157">
        <v>0</v>
      </c>
      <c r="F27" s="176"/>
      <c r="G27" s="153" t="s">
        <v>77</v>
      </c>
      <c r="H27" s="158">
        <v>-1.738687897932284E-2</v>
      </c>
      <c r="I27" s="179"/>
      <c r="J27" s="169">
        <f t="shared" si="2"/>
        <v>-4.3402751250289862E-2</v>
      </c>
      <c r="K27" s="169">
        <f t="shared" si="1"/>
        <v>6.9639359162532071E-3</v>
      </c>
    </row>
    <row r="28" spans="1:11" x14ac:dyDescent="0.25">
      <c r="A28" s="153" t="s">
        <v>78</v>
      </c>
      <c r="B28" s="159">
        <v>9.332458586189929E-2</v>
      </c>
      <c r="C28" s="160">
        <v>0.29091061851818067</v>
      </c>
      <c r="D28" s="156">
        <v>6097</v>
      </c>
      <c r="E28" s="157">
        <v>0</v>
      </c>
      <c r="F28" s="176"/>
      <c r="G28" s="153" t="s">
        <v>78</v>
      </c>
      <c r="H28" s="158">
        <v>-4.4729996088970908E-3</v>
      </c>
      <c r="I28" s="179"/>
      <c r="J28" s="169">
        <f t="shared" si="2"/>
        <v>-1.3940910075727873E-2</v>
      </c>
      <c r="K28" s="169">
        <f t="shared" si="1"/>
        <v>1.4349453388366785E-3</v>
      </c>
    </row>
    <row r="29" spans="1:11" x14ac:dyDescent="0.25">
      <c r="A29" s="153" t="s">
        <v>79</v>
      </c>
      <c r="B29" s="159">
        <v>0.26718058061341643</v>
      </c>
      <c r="C29" s="160">
        <v>0.44252371301231547</v>
      </c>
      <c r="D29" s="156">
        <v>6097</v>
      </c>
      <c r="E29" s="157">
        <v>0</v>
      </c>
      <c r="F29" s="176"/>
      <c r="G29" s="153" t="s">
        <v>79</v>
      </c>
      <c r="H29" s="158">
        <v>-3.9412816826186761E-2</v>
      </c>
      <c r="I29" s="179"/>
      <c r="J29" s="169">
        <f t="shared" si="2"/>
        <v>-6.5267638080565751E-2</v>
      </c>
      <c r="K29" s="169">
        <f t="shared" si="1"/>
        <v>2.3796101708424711E-2</v>
      </c>
    </row>
    <row r="30" spans="1:11" x14ac:dyDescent="0.25">
      <c r="A30" s="153" t="s">
        <v>80</v>
      </c>
      <c r="B30" s="159">
        <v>2.2962112514351321E-3</v>
      </c>
      <c r="C30" s="160">
        <v>4.7867676729421764E-2</v>
      </c>
      <c r="D30" s="156">
        <v>6097</v>
      </c>
      <c r="E30" s="157">
        <v>0</v>
      </c>
      <c r="F30" s="176"/>
      <c r="G30" s="153" t="s">
        <v>80</v>
      </c>
      <c r="H30" s="158">
        <v>-2.5494782007303746E-3</v>
      </c>
      <c r="I30" s="179"/>
      <c r="J30" s="169">
        <f t="shared" si="2"/>
        <v>-5.3138657106312749E-2</v>
      </c>
      <c r="K30" s="169">
        <f t="shared" si="1"/>
        <v>1.2229840530796949E-4</v>
      </c>
    </row>
    <row r="31" spans="1:11" x14ac:dyDescent="0.25">
      <c r="A31" s="153" t="s">
        <v>81</v>
      </c>
      <c r="B31" s="159">
        <v>3.6903395112350336E-2</v>
      </c>
      <c r="C31" s="160">
        <v>0.1885400881662963</v>
      </c>
      <c r="D31" s="156">
        <v>6097</v>
      </c>
      <c r="E31" s="157">
        <v>0</v>
      </c>
      <c r="F31" s="176"/>
      <c r="G31" s="153" t="s">
        <v>81</v>
      </c>
      <c r="H31" s="158">
        <v>-1.4242431584258912E-2</v>
      </c>
      <c r="I31" s="179"/>
      <c r="J31" s="169">
        <f t="shared" si="2"/>
        <v>-7.2752896413445248E-2</v>
      </c>
      <c r="K31" s="169">
        <f t="shared" si="1"/>
        <v>2.7877046479947514E-3</v>
      </c>
    </row>
    <row r="32" spans="1:11" x14ac:dyDescent="0.25">
      <c r="A32" s="153" t="s">
        <v>82</v>
      </c>
      <c r="B32" s="159">
        <v>9.5784812202722655E-2</v>
      </c>
      <c r="C32" s="160">
        <v>0.29432004628400876</v>
      </c>
      <c r="D32" s="156">
        <v>6097</v>
      </c>
      <c r="E32" s="157">
        <v>0</v>
      </c>
      <c r="F32" s="176"/>
      <c r="G32" s="153" t="s">
        <v>82</v>
      </c>
      <c r="H32" s="158">
        <v>-2.5726784049860712E-2</v>
      </c>
      <c r="I32" s="179"/>
      <c r="J32" s="169">
        <f t="shared" si="2"/>
        <v>-7.9038275390243856E-2</v>
      </c>
      <c r="K32" s="169">
        <f t="shared" si="1"/>
        <v>8.3726379154548183E-3</v>
      </c>
    </row>
    <row r="33" spans="1:11" x14ac:dyDescent="0.25">
      <c r="A33" s="153" t="s">
        <v>83</v>
      </c>
      <c r="B33" s="159">
        <v>3.1162866983762512E-3</v>
      </c>
      <c r="C33" s="160">
        <v>5.5741233072334806E-2</v>
      </c>
      <c r="D33" s="156">
        <v>6097</v>
      </c>
      <c r="E33" s="157">
        <v>0</v>
      </c>
      <c r="F33" s="176"/>
      <c r="G33" s="153" t="s">
        <v>83</v>
      </c>
      <c r="H33" s="158">
        <v>-7.3338932759722157E-5</v>
      </c>
      <c r="I33" s="179"/>
      <c r="J33" s="169">
        <f t="shared" si="2"/>
        <v>-1.3116033426138125E-3</v>
      </c>
      <c r="K33" s="169">
        <f t="shared" si="1"/>
        <v>4.1001091657884903E-6</v>
      </c>
    </row>
    <row r="34" spans="1:11" x14ac:dyDescent="0.25">
      <c r="A34" s="153" t="s">
        <v>84</v>
      </c>
      <c r="B34" s="159">
        <v>1.148105625717566E-3</v>
      </c>
      <c r="C34" s="160">
        <v>3.3867028220607179E-2</v>
      </c>
      <c r="D34" s="156">
        <v>6097</v>
      </c>
      <c r="E34" s="157">
        <v>0</v>
      </c>
      <c r="F34" s="176"/>
      <c r="G34" s="153" t="s">
        <v>84</v>
      </c>
      <c r="H34" s="158">
        <v>1.8577557300226842E-3</v>
      </c>
      <c r="I34" s="179"/>
      <c r="J34" s="169">
        <f t="shared" si="2"/>
        <v>5.4791427760666034E-2</v>
      </c>
      <c r="K34" s="169">
        <f t="shared" si="1"/>
        <v>-6.29786525984667E-5</v>
      </c>
    </row>
    <row r="35" spans="1:11" x14ac:dyDescent="0.25">
      <c r="A35" s="153" t="s">
        <v>85</v>
      </c>
      <c r="B35" s="159">
        <v>1.4761358044940132E-3</v>
      </c>
      <c r="C35" s="160">
        <v>3.8395294222064211E-2</v>
      </c>
      <c r="D35" s="156">
        <v>6097</v>
      </c>
      <c r="E35" s="157">
        <v>0</v>
      </c>
      <c r="F35" s="176"/>
      <c r="G35" s="153" t="s">
        <v>85</v>
      </c>
      <c r="H35" s="158">
        <v>-6.7196748482117939E-4</v>
      </c>
      <c r="I35" s="179"/>
      <c r="J35" s="169">
        <f t="shared" si="2"/>
        <v>-1.7475463677311703E-2</v>
      </c>
      <c r="K35" s="169">
        <f t="shared" si="1"/>
        <v>2.5834292558443712E-5</v>
      </c>
    </row>
    <row r="36" spans="1:11" x14ac:dyDescent="0.25">
      <c r="A36" s="153" t="s">
        <v>84</v>
      </c>
      <c r="B36" s="159">
        <v>2.7882565195998031E-3</v>
      </c>
      <c r="C36" s="160">
        <v>5.2734602122498052E-2</v>
      </c>
      <c r="D36" s="156">
        <v>6097</v>
      </c>
      <c r="E36" s="157">
        <v>0</v>
      </c>
      <c r="F36" s="176"/>
      <c r="G36" s="153" t="s">
        <v>84</v>
      </c>
      <c r="H36" s="158">
        <v>1.4296922914332422E-2</v>
      </c>
      <c r="I36" s="179"/>
      <c r="J36" s="169">
        <f t="shared" si="2"/>
        <v>0.27035492545650325</v>
      </c>
      <c r="K36" s="169">
        <f t="shared" si="1"/>
        <v>-7.5592660078298605E-4</v>
      </c>
    </row>
    <row r="37" spans="1:11" x14ac:dyDescent="0.25">
      <c r="A37" s="153" t="s">
        <v>86</v>
      </c>
      <c r="B37" s="159">
        <v>3.6083319665409222E-3</v>
      </c>
      <c r="C37" s="160">
        <v>5.9965837683610572E-2</v>
      </c>
      <c r="D37" s="156">
        <v>6097</v>
      </c>
      <c r="E37" s="157">
        <v>0</v>
      </c>
      <c r="F37" s="176"/>
      <c r="G37" s="153" t="s">
        <v>86</v>
      </c>
      <c r="H37" s="158">
        <v>2.3398200521438789E-3</v>
      </c>
      <c r="I37" s="179"/>
      <c r="J37" s="169">
        <f t="shared" si="2"/>
        <v>3.8878423027365966E-2</v>
      </c>
      <c r="K37" s="169">
        <f t="shared" si="1"/>
        <v>-1.4079428915260103E-4</v>
      </c>
    </row>
    <row r="38" spans="1:11" ht="24" x14ac:dyDescent="0.25">
      <c r="A38" s="153" t="s">
        <v>87</v>
      </c>
      <c r="B38" s="159">
        <v>2.3454157782515993E-2</v>
      </c>
      <c r="C38" s="160">
        <v>0.15135328702397791</v>
      </c>
      <c r="D38" s="156">
        <v>6097</v>
      </c>
      <c r="E38" s="157">
        <v>0</v>
      </c>
      <c r="F38" s="176"/>
      <c r="G38" s="153" t="s">
        <v>87</v>
      </c>
      <c r="H38" s="158">
        <v>4.3113573781626099E-2</v>
      </c>
      <c r="I38" s="179"/>
      <c r="J38" s="169">
        <f t="shared" si="2"/>
        <v>0.2781728897167175</v>
      </c>
      <c r="K38" s="169">
        <f t="shared" si="1"/>
        <v>-6.6810082683054434E-3</v>
      </c>
    </row>
    <row r="39" spans="1:11" x14ac:dyDescent="0.25">
      <c r="A39" s="153" t="s">
        <v>88</v>
      </c>
      <c r="B39" s="159">
        <v>4.5596194849926192E-2</v>
      </c>
      <c r="C39" s="160">
        <v>0.20862483196027465</v>
      </c>
      <c r="D39" s="156">
        <v>6097</v>
      </c>
      <c r="E39" s="157">
        <v>0</v>
      </c>
      <c r="F39" s="176"/>
      <c r="G39" s="153" t="s">
        <v>88</v>
      </c>
      <c r="H39" s="158">
        <v>5.4575873550332325E-2</v>
      </c>
      <c r="I39" s="179"/>
      <c r="J39" s="169">
        <f t="shared" si="2"/>
        <v>0.24967028563380547</v>
      </c>
      <c r="K39" s="169">
        <f t="shared" si="1"/>
        <v>-1.1927880977177851E-2</v>
      </c>
    </row>
    <row r="40" spans="1:11" x14ac:dyDescent="0.25">
      <c r="A40" s="153" t="s">
        <v>89</v>
      </c>
      <c r="B40" s="159">
        <v>8.4303755945546996E-2</v>
      </c>
      <c r="C40" s="160">
        <v>0.27786560810692884</v>
      </c>
      <c r="D40" s="156">
        <v>6097</v>
      </c>
      <c r="E40" s="157">
        <v>0</v>
      </c>
      <c r="F40" s="176"/>
      <c r="G40" s="153" t="s">
        <v>89</v>
      </c>
      <c r="H40" s="158">
        <v>-3.498180918074504E-3</v>
      </c>
      <c r="I40" s="179"/>
      <c r="J40" s="169">
        <f t="shared" si="2"/>
        <v>-1.1528130989392153E-2</v>
      </c>
      <c r="K40" s="169">
        <f t="shared" si="1"/>
        <v>1.0613396612121739E-3</v>
      </c>
    </row>
    <row r="41" spans="1:11" x14ac:dyDescent="0.25">
      <c r="A41" s="153" t="s">
        <v>90</v>
      </c>
      <c r="B41" s="159">
        <v>3.6083319665409217E-3</v>
      </c>
      <c r="C41" s="160">
        <v>5.9965837683610572E-2</v>
      </c>
      <c r="D41" s="156">
        <v>6097</v>
      </c>
      <c r="E41" s="157">
        <v>0</v>
      </c>
      <c r="F41" s="176"/>
      <c r="G41" s="153" t="s">
        <v>90</v>
      </c>
      <c r="H41" s="158">
        <v>-1.2064368564106503E-3</v>
      </c>
      <c r="I41" s="179"/>
      <c r="J41" s="169">
        <f t="shared" si="2"/>
        <v>-2.0046140905734325E-2</v>
      </c>
      <c r="K41" s="169">
        <f t="shared" si="1"/>
        <v>7.2595078177144871E-5</v>
      </c>
    </row>
    <row r="42" spans="1:11" x14ac:dyDescent="0.25">
      <c r="A42" s="153" t="s">
        <v>91</v>
      </c>
      <c r="B42" s="159">
        <v>1.3121207151057896E-3</v>
      </c>
      <c r="C42" s="160">
        <v>3.6202403439683013E-2</v>
      </c>
      <c r="D42" s="156">
        <v>6097</v>
      </c>
      <c r="E42" s="157">
        <v>0</v>
      </c>
      <c r="F42" s="176"/>
      <c r="G42" s="153" t="s">
        <v>91</v>
      </c>
      <c r="H42" s="158">
        <v>1.1334403309985546E-3</v>
      </c>
      <c r="I42" s="179"/>
      <c r="J42" s="169">
        <f t="shared" si="2"/>
        <v>3.1267347272864551E-2</v>
      </c>
      <c r="K42" s="169">
        <f t="shared" si="1"/>
        <v>-4.1080436554921403E-5</v>
      </c>
    </row>
    <row r="43" spans="1:11" x14ac:dyDescent="0.25">
      <c r="A43" s="153" t="s">
        <v>92</v>
      </c>
      <c r="B43" s="159">
        <v>4.953255699524356E-2</v>
      </c>
      <c r="C43" s="160">
        <v>0.21699494404112016</v>
      </c>
      <c r="D43" s="156">
        <v>6097</v>
      </c>
      <c r="E43" s="157">
        <v>0</v>
      </c>
      <c r="F43" s="176"/>
      <c r="G43" s="153" t="s">
        <v>92</v>
      </c>
      <c r="H43" s="158">
        <v>2.5495501414478851E-2</v>
      </c>
      <c r="I43" s="179"/>
      <c r="J43" s="169">
        <f t="shared" si="2"/>
        <v>0.1116737726062033</v>
      </c>
      <c r="K43" s="169">
        <f t="shared" si="1"/>
        <v>-5.8197548450514922E-3</v>
      </c>
    </row>
    <row r="44" spans="1:11" x14ac:dyDescent="0.25">
      <c r="A44" s="153" t="s">
        <v>93</v>
      </c>
      <c r="B44" s="159">
        <v>0.16729539117598818</v>
      </c>
      <c r="C44" s="160">
        <v>0.37327000357776791</v>
      </c>
      <c r="D44" s="156">
        <v>6097</v>
      </c>
      <c r="E44" s="157">
        <v>0</v>
      </c>
      <c r="F44" s="176"/>
      <c r="G44" s="153" t="s">
        <v>93</v>
      </c>
      <c r="H44" s="158">
        <v>1.3886381721047227E-2</v>
      </c>
      <c r="I44" s="179"/>
      <c r="J44" s="169">
        <f t="shared" si="2"/>
        <v>3.0978256886898294E-2</v>
      </c>
      <c r="K44" s="169">
        <f t="shared" si="1"/>
        <v>-6.2237191303203179E-3</v>
      </c>
    </row>
    <row r="45" spans="1:11" x14ac:dyDescent="0.25">
      <c r="A45" s="153" t="s">
        <v>94</v>
      </c>
      <c r="B45" s="159">
        <v>0.27177300311628672</v>
      </c>
      <c r="C45" s="160">
        <v>0.44490999521761648</v>
      </c>
      <c r="D45" s="156">
        <v>6097</v>
      </c>
      <c r="E45" s="157">
        <v>0</v>
      </c>
      <c r="F45" s="176"/>
      <c r="G45" s="153" t="s">
        <v>94</v>
      </c>
      <c r="H45" s="158">
        <v>-4.800204138607155E-3</v>
      </c>
      <c r="I45" s="179"/>
      <c r="J45" s="169">
        <f t="shared" si="2"/>
        <v>-7.856955972807167E-3</v>
      </c>
      <c r="K45" s="169">
        <f t="shared" si="1"/>
        <v>2.9322018123742067E-3</v>
      </c>
    </row>
    <row r="46" spans="1:11" x14ac:dyDescent="0.25">
      <c r="A46" s="153" t="s">
        <v>95</v>
      </c>
      <c r="B46" s="159">
        <v>0.32885025422338859</v>
      </c>
      <c r="C46" s="160">
        <v>0.46983398117053027</v>
      </c>
      <c r="D46" s="156">
        <v>6097</v>
      </c>
      <c r="E46" s="157">
        <v>0</v>
      </c>
      <c r="F46" s="176"/>
      <c r="G46" s="153" t="s">
        <v>95</v>
      </c>
      <c r="H46" s="158">
        <v>-5.4686310907407262E-2</v>
      </c>
      <c r="I46" s="179"/>
      <c r="J46" s="169">
        <f t="shared" si="2"/>
        <v>-7.8118452759689927E-2</v>
      </c>
      <c r="K46" s="169">
        <f t="shared" si="1"/>
        <v>3.8276514609769871E-2</v>
      </c>
    </row>
    <row r="47" spans="1:11" x14ac:dyDescent="0.25">
      <c r="A47" s="153" t="s">
        <v>96</v>
      </c>
      <c r="B47" s="159">
        <v>6.5606035755289482E-4</v>
      </c>
      <c r="C47" s="160">
        <v>2.5607371852724471E-2</v>
      </c>
      <c r="D47" s="156">
        <v>6097</v>
      </c>
      <c r="E47" s="157">
        <v>0</v>
      </c>
      <c r="F47" s="176"/>
      <c r="G47" s="153" t="s">
        <v>96</v>
      </c>
      <c r="H47" s="158">
        <v>5.5364802721924683E-4</v>
      </c>
      <c r="I47" s="179"/>
      <c r="J47" s="169">
        <f t="shared" si="2"/>
        <v>2.1606465664600588E-2</v>
      </c>
      <c r="K47" s="169">
        <f t="shared" si="1"/>
        <v>-1.418445144565934E-5</v>
      </c>
    </row>
    <row r="48" spans="1:11" x14ac:dyDescent="0.25">
      <c r="A48" s="153" t="s">
        <v>97</v>
      </c>
      <c r="B48" s="159">
        <v>3.2803017877644741E-4</v>
      </c>
      <c r="C48" s="160">
        <v>1.8110117836490809E-2</v>
      </c>
      <c r="D48" s="156">
        <v>6097</v>
      </c>
      <c r="E48" s="157">
        <v>0</v>
      </c>
      <c r="F48" s="176"/>
      <c r="G48" s="153" t="s">
        <v>97</v>
      </c>
      <c r="H48" s="158">
        <v>4.8970198540664502E-3</v>
      </c>
      <c r="I48" s="179"/>
      <c r="J48" s="169">
        <f t="shared" si="2"/>
        <v>0.27031372893136468</v>
      </c>
      <c r="K48" s="169">
        <f t="shared" si="1"/>
        <v>-8.8700157155492912E-5</v>
      </c>
    </row>
    <row r="49" spans="1:11" x14ac:dyDescent="0.25">
      <c r="A49" s="153" t="s">
        <v>98</v>
      </c>
      <c r="B49" s="159">
        <v>3.4443168771526988E-3</v>
      </c>
      <c r="C49" s="160">
        <v>5.8591950171769061E-2</v>
      </c>
      <c r="D49" s="156">
        <v>6097</v>
      </c>
      <c r="E49" s="157">
        <v>0</v>
      </c>
      <c r="F49" s="176"/>
      <c r="G49" s="153" t="s">
        <v>98</v>
      </c>
      <c r="H49" s="158">
        <v>1.0600338200833807E-3</v>
      </c>
      <c r="I49" s="179"/>
      <c r="J49" s="169">
        <f t="shared" si="2"/>
        <v>1.8029485699137971E-2</v>
      </c>
      <c r="K49" s="169">
        <f t="shared" si="1"/>
        <v>-6.2313890665223416E-5</v>
      </c>
    </row>
    <row r="50" spans="1:11" x14ac:dyDescent="0.25">
      <c r="A50" s="153" t="s">
        <v>99</v>
      </c>
      <c r="B50" s="159">
        <v>1.6565524028210595E-2</v>
      </c>
      <c r="C50" s="160">
        <v>0.12764709110529246</v>
      </c>
      <c r="D50" s="156">
        <v>6097</v>
      </c>
      <c r="E50" s="157">
        <v>0</v>
      </c>
      <c r="F50" s="176"/>
      <c r="G50" s="153" t="s">
        <v>99</v>
      </c>
      <c r="H50" s="158">
        <v>2.0093936682381662E-4</v>
      </c>
      <c r="I50" s="179"/>
      <c r="J50" s="169">
        <f t="shared" si="2"/>
        <v>1.5481018737158673E-3</v>
      </c>
      <c r="K50" s="169">
        <f t="shared" si="1"/>
        <v>-2.6077099607288622E-5</v>
      </c>
    </row>
    <row r="51" spans="1:11" x14ac:dyDescent="0.25">
      <c r="A51" s="153" t="s">
        <v>100</v>
      </c>
      <c r="B51" s="159">
        <v>2.788256519599804E-3</v>
      </c>
      <c r="C51" s="160">
        <v>5.2734602122498052E-2</v>
      </c>
      <c r="D51" s="156">
        <v>6097</v>
      </c>
      <c r="E51" s="157">
        <v>0</v>
      </c>
      <c r="F51" s="176"/>
      <c r="G51" s="153" t="s">
        <v>100</v>
      </c>
      <c r="H51" s="158">
        <v>1.3641975784473563E-2</v>
      </c>
      <c r="I51" s="179"/>
      <c r="J51" s="169">
        <f t="shared" si="2"/>
        <v>0.25796987004759181</v>
      </c>
      <c r="K51" s="169">
        <f t="shared" si="1"/>
        <v>-7.2129733401464838E-4</v>
      </c>
    </row>
    <row r="52" spans="1:11" x14ac:dyDescent="0.25">
      <c r="A52" s="153" t="s">
        <v>101</v>
      </c>
      <c r="B52" s="159">
        <v>9.3488600951287509E-3</v>
      </c>
      <c r="C52" s="160">
        <v>9.6244366994875943E-2</v>
      </c>
      <c r="D52" s="156">
        <v>6097</v>
      </c>
      <c r="E52" s="157">
        <v>0</v>
      </c>
      <c r="F52" s="176"/>
      <c r="G52" s="153" t="s">
        <v>101</v>
      </c>
      <c r="H52" s="158">
        <v>2.4385319414143937E-2</v>
      </c>
      <c r="I52" s="179"/>
      <c r="J52" s="169">
        <f t="shared" si="2"/>
        <v>0.25100008685030073</v>
      </c>
      <c r="K52" s="169">
        <f t="shared" si="1"/>
        <v>-2.3687094288852881E-3</v>
      </c>
    </row>
    <row r="53" spans="1:11" x14ac:dyDescent="0.25">
      <c r="A53" s="153" t="s">
        <v>102</v>
      </c>
      <c r="B53" s="159">
        <v>2.2142037067410202E-2</v>
      </c>
      <c r="C53" s="160">
        <v>0.14715746349066755</v>
      </c>
      <c r="D53" s="156">
        <v>6097</v>
      </c>
      <c r="E53" s="157">
        <v>0</v>
      </c>
      <c r="F53" s="176"/>
      <c r="G53" s="153" t="s">
        <v>102</v>
      </c>
      <c r="H53" s="158">
        <v>-2.259818901755143E-3</v>
      </c>
      <c r="I53" s="179"/>
      <c r="J53" s="169">
        <f t="shared" si="2"/>
        <v>-1.5016444667157411E-2</v>
      </c>
      <c r="K53" s="169">
        <f t="shared" si="1"/>
        <v>3.4002348709598308E-4</v>
      </c>
    </row>
    <row r="54" spans="1:11" x14ac:dyDescent="0.25">
      <c r="A54" s="153" t="s">
        <v>103</v>
      </c>
      <c r="B54" s="159">
        <v>1.9681810726586845E-3</v>
      </c>
      <c r="C54" s="160">
        <v>4.4324142008815029E-2</v>
      </c>
      <c r="D54" s="156">
        <v>6097</v>
      </c>
      <c r="E54" s="157">
        <v>0</v>
      </c>
      <c r="F54" s="176"/>
      <c r="G54" s="153" t="s">
        <v>103</v>
      </c>
      <c r="H54" s="158">
        <v>-3.4401359397267421E-4</v>
      </c>
      <c r="I54" s="179"/>
      <c r="J54" s="169">
        <f t="shared" si="2"/>
        <v>-7.7460385552414832E-3</v>
      </c>
      <c r="K54" s="169">
        <f t="shared" si="1"/>
        <v>1.5275671760541956E-5</v>
      </c>
    </row>
    <row r="55" spans="1:11" ht="24" x14ac:dyDescent="0.25">
      <c r="A55" s="153" t="s">
        <v>104</v>
      </c>
      <c r="B55" s="159">
        <v>3.2803017877644741E-4</v>
      </c>
      <c r="C55" s="160">
        <v>1.8110117836490809E-2</v>
      </c>
      <c r="D55" s="156">
        <v>6097</v>
      </c>
      <c r="E55" s="157">
        <v>0</v>
      </c>
      <c r="F55" s="176"/>
      <c r="G55" s="153" t="s">
        <v>104</v>
      </c>
      <c r="H55" s="158">
        <v>-8.1725026101378854E-4</v>
      </c>
      <c r="I55" s="179"/>
      <c r="J55" s="169">
        <f t="shared" si="2"/>
        <v>-4.5111919515973146E-2</v>
      </c>
      <c r="K55" s="169">
        <f t="shared" si="1"/>
        <v>1.4802926830508005E-5</v>
      </c>
    </row>
    <row r="56" spans="1:11" x14ac:dyDescent="0.25">
      <c r="A56" s="153" t="s">
        <v>105</v>
      </c>
      <c r="B56" s="159">
        <v>1.3941282597999016E-2</v>
      </c>
      <c r="C56" s="160">
        <v>0.11725689024629347</v>
      </c>
      <c r="D56" s="156">
        <v>6097</v>
      </c>
      <c r="E56" s="157">
        <v>0</v>
      </c>
      <c r="F56" s="176"/>
      <c r="G56" s="153" t="s">
        <v>105</v>
      </c>
      <c r="H56" s="158">
        <v>1.3425672726007054E-2</v>
      </c>
      <c r="I56" s="179"/>
      <c r="J56" s="169">
        <f t="shared" si="2"/>
        <v>0.11290169473758507</v>
      </c>
      <c r="K56" s="169">
        <f t="shared" si="1"/>
        <v>-1.59624817909094E-3</v>
      </c>
    </row>
    <row r="57" spans="1:11" x14ac:dyDescent="0.25">
      <c r="A57" s="153" t="s">
        <v>106</v>
      </c>
      <c r="B57" s="159">
        <v>4.1659832704608823E-2</v>
      </c>
      <c r="C57" s="160">
        <v>0.19982702595989021</v>
      </c>
      <c r="D57" s="156">
        <v>6097</v>
      </c>
      <c r="E57" s="157">
        <v>0</v>
      </c>
      <c r="F57" s="176"/>
      <c r="G57" s="153" t="s">
        <v>106</v>
      </c>
      <c r="H57" s="158">
        <v>9.3964070343315591E-3</v>
      </c>
      <c r="I57" s="179"/>
      <c r="J57" s="169">
        <f t="shared" si="2"/>
        <v>4.5063745737097614E-2</v>
      </c>
      <c r="K57" s="169">
        <f t="shared" si="1"/>
        <v>-1.9589579697454722E-3</v>
      </c>
    </row>
    <row r="58" spans="1:11" x14ac:dyDescent="0.25">
      <c r="A58" s="153" t="s">
        <v>107</v>
      </c>
      <c r="B58" s="159">
        <v>5.4453009676890277E-2</v>
      </c>
      <c r="C58" s="160">
        <v>0.22692801851790653</v>
      </c>
      <c r="D58" s="156">
        <v>6097</v>
      </c>
      <c r="E58" s="157">
        <v>0</v>
      </c>
      <c r="F58" s="176"/>
      <c r="G58" s="153" t="s">
        <v>107</v>
      </c>
      <c r="H58" s="158">
        <v>-5.7420814367316298E-4</v>
      </c>
      <c r="I58" s="179"/>
      <c r="J58" s="169">
        <f t="shared" si="2"/>
        <v>-2.3925682937487795E-3</v>
      </c>
      <c r="K58" s="169">
        <f t="shared" si="1"/>
        <v>1.3778537268423153E-4</v>
      </c>
    </row>
    <row r="59" spans="1:11" ht="24" x14ac:dyDescent="0.25">
      <c r="A59" s="153" t="s">
        <v>108</v>
      </c>
      <c r="B59" s="159">
        <v>6.5606035755289482E-4</v>
      </c>
      <c r="C59" s="160">
        <v>2.5607371852724468E-2</v>
      </c>
      <c r="D59" s="156">
        <v>6097</v>
      </c>
      <c r="E59" s="157">
        <v>0</v>
      </c>
      <c r="F59" s="176"/>
      <c r="G59" s="153" t="s">
        <v>108</v>
      </c>
      <c r="H59" s="158">
        <v>2.5703288576677127E-3</v>
      </c>
      <c r="I59" s="179"/>
      <c r="J59" s="169">
        <f t="shared" si="2"/>
        <v>0.1003087150673385</v>
      </c>
      <c r="K59" s="169">
        <f t="shared" si="1"/>
        <v>-6.5851774211284089E-5</v>
      </c>
    </row>
    <row r="60" spans="1:11" x14ac:dyDescent="0.25">
      <c r="A60" s="153" t="s">
        <v>109</v>
      </c>
      <c r="B60" s="159">
        <v>0.67049368541905863</v>
      </c>
      <c r="C60" s="160">
        <v>0.47007248945491098</v>
      </c>
      <c r="D60" s="156">
        <v>6097</v>
      </c>
      <c r="E60" s="157">
        <v>0</v>
      </c>
      <c r="F60" s="176"/>
      <c r="G60" s="153" t="s">
        <v>109</v>
      </c>
      <c r="H60" s="158">
        <v>-9.5881607975959349E-2</v>
      </c>
      <c r="I60" s="179"/>
      <c r="J60" s="169">
        <f t="shared" si="2"/>
        <v>-6.7210049490214613E-2</v>
      </c>
      <c r="K60" s="169">
        <f t="shared" si="1"/>
        <v>0.13676191255151693</v>
      </c>
    </row>
    <row r="61" spans="1:11" x14ac:dyDescent="0.25">
      <c r="A61" s="153" t="s">
        <v>110</v>
      </c>
      <c r="B61" s="159">
        <v>6.5606035755289482E-4</v>
      </c>
      <c r="C61" s="160">
        <v>2.5607371852724468E-2</v>
      </c>
      <c r="D61" s="156">
        <v>6097</v>
      </c>
      <c r="E61" s="157">
        <v>0</v>
      </c>
      <c r="F61" s="176"/>
      <c r="G61" s="153" t="s">
        <v>110</v>
      </c>
      <c r="H61" s="158">
        <v>7.8011783658029762E-3</v>
      </c>
      <c r="I61" s="179"/>
      <c r="J61" s="169">
        <f t="shared" si="2"/>
        <v>0.30444593716108043</v>
      </c>
      <c r="K61" s="169">
        <f t="shared" si="1"/>
        <v>-1.9986603457152827E-4</v>
      </c>
    </row>
    <row r="62" spans="1:11" x14ac:dyDescent="0.25">
      <c r="A62" s="153" t="s">
        <v>111</v>
      </c>
      <c r="B62" s="159">
        <v>2.1321961620469087E-3</v>
      </c>
      <c r="C62" s="160">
        <v>4.6130238732391637E-2</v>
      </c>
      <c r="D62" s="156">
        <v>6097</v>
      </c>
      <c r="E62" s="157">
        <v>0</v>
      </c>
      <c r="F62" s="176"/>
      <c r="G62" s="153" t="s">
        <v>111</v>
      </c>
      <c r="H62" s="158">
        <v>-1.7481980926725162E-3</v>
      </c>
      <c r="I62" s="179"/>
      <c r="J62" s="169">
        <f t="shared" si="2"/>
        <v>-3.7816205581088683E-2</v>
      </c>
      <c r="K62" s="169">
        <f t="shared" si="1"/>
        <v>8.0803858079249344E-5</v>
      </c>
    </row>
    <row r="63" spans="1:11" x14ac:dyDescent="0.25">
      <c r="A63" s="153" t="s">
        <v>112</v>
      </c>
      <c r="B63" s="159">
        <v>1.3285222240446121E-2</v>
      </c>
      <c r="C63" s="160">
        <v>0.11450273137302812</v>
      </c>
      <c r="D63" s="156">
        <v>6097</v>
      </c>
      <c r="E63" s="157">
        <v>0</v>
      </c>
      <c r="F63" s="176"/>
      <c r="G63" s="153" t="s">
        <v>112</v>
      </c>
      <c r="H63" s="158">
        <v>3.6555596924365309E-2</v>
      </c>
      <c r="I63" s="179"/>
      <c r="J63" s="169">
        <f t="shared" si="2"/>
        <v>0.31501386266135362</v>
      </c>
      <c r="K63" s="169">
        <f t="shared" si="1"/>
        <v>-4.2413768077742093E-3</v>
      </c>
    </row>
    <row r="64" spans="1:11" x14ac:dyDescent="0.25">
      <c r="A64" s="153" t="s">
        <v>113</v>
      </c>
      <c r="B64" s="159">
        <v>1.6401508938822371E-4</v>
      </c>
      <c r="C64" s="160">
        <v>1.280683760294569E-2</v>
      </c>
      <c r="D64" s="156">
        <v>6097</v>
      </c>
      <c r="E64" s="157">
        <v>0</v>
      </c>
      <c r="F64" s="176"/>
      <c r="G64" s="153" t="s">
        <v>113</v>
      </c>
      <c r="H64" s="158">
        <v>4.0155004067146411E-3</v>
      </c>
      <c r="I64" s="179"/>
      <c r="J64" s="169">
        <f t="shared" si="2"/>
        <v>0.31349205233406297</v>
      </c>
      <c r="K64" s="169">
        <f t="shared" si="1"/>
        <v>-5.1425861603356779E-5</v>
      </c>
    </row>
    <row r="65" spans="1:11" x14ac:dyDescent="0.25">
      <c r="A65" s="153" t="s">
        <v>114</v>
      </c>
      <c r="B65" s="159">
        <v>1.4761358044940134E-2</v>
      </c>
      <c r="C65" s="160">
        <v>0.12060616108580938</v>
      </c>
      <c r="D65" s="156">
        <v>6097</v>
      </c>
      <c r="E65" s="157">
        <v>0</v>
      </c>
      <c r="F65" s="176"/>
      <c r="G65" s="153" t="s">
        <v>114</v>
      </c>
      <c r="H65" s="158">
        <v>3.321325129691334E-2</v>
      </c>
      <c r="I65" s="179"/>
      <c r="J65" s="169">
        <f t="shared" si="2"/>
        <v>0.27132095332510536</v>
      </c>
      <c r="K65" s="169">
        <f t="shared" si="1"/>
        <v>-4.0650717162076721E-3</v>
      </c>
    </row>
    <row r="66" spans="1:11" x14ac:dyDescent="0.25">
      <c r="A66" s="153" t="s">
        <v>115</v>
      </c>
      <c r="B66" s="159">
        <v>0.28899458750205015</v>
      </c>
      <c r="C66" s="160">
        <v>0.45333257406336963</v>
      </c>
      <c r="D66" s="156">
        <v>6097</v>
      </c>
      <c r="E66" s="157">
        <v>0</v>
      </c>
      <c r="F66" s="176"/>
      <c r="G66" s="153" t="s">
        <v>115</v>
      </c>
      <c r="H66" s="158">
        <v>7.8818403163878392E-2</v>
      </c>
      <c r="I66" s="179"/>
      <c r="J66" s="169">
        <f t="shared" si="2"/>
        <v>0.12361854069222349</v>
      </c>
      <c r="K66" s="169">
        <f t="shared" si="1"/>
        <v>-5.024587513257156E-2</v>
      </c>
    </row>
    <row r="67" spans="1:11" x14ac:dyDescent="0.25">
      <c r="A67" s="153" t="s">
        <v>116</v>
      </c>
      <c r="B67" s="159">
        <v>2.9522716089880269E-3</v>
      </c>
      <c r="C67" s="160">
        <v>5.4258995273444723E-2</v>
      </c>
      <c r="D67" s="156">
        <v>6097</v>
      </c>
      <c r="E67" s="157">
        <v>0</v>
      </c>
      <c r="F67" s="176"/>
      <c r="G67" s="153" t="s">
        <v>116</v>
      </c>
      <c r="H67" s="158">
        <v>1.0214749116434324E-2</v>
      </c>
      <c r="I67" s="179"/>
      <c r="J67" s="169">
        <f t="shared" si="2"/>
        <v>0.18770329880416073</v>
      </c>
      <c r="K67" s="169">
        <f t="shared" si="1"/>
        <v>-5.5579196882297966E-4</v>
      </c>
    </row>
    <row r="68" spans="1:11" x14ac:dyDescent="0.25">
      <c r="A68" s="153" t="s">
        <v>117</v>
      </c>
      <c r="B68" s="159">
        <v>2.6242414302115793E-3</v>
      </c>
      <c r="C68" s="160">
        <v>5.1164285817626644E-2</v>
      </c>
      <c r="D68" s="156">
        <v>6097</v>
      </c>
      <c r="E68" s="157">
        <v>0</v>
      </c>
      <c r="F68" s="176"/>
      <c r="G68" s="153" t="s">
        <v>117</v>
      </c>
      <c r="H68" s="158">
        <v>7.8664062435197732E-3</v>
      </c>
      <c r="I68" s="179"/>
      <c r="J68" s="169">
        <f t="shared" si="2"/>
        <v>0.15334452086978423</v>
      </c>
      <c r="K68" s="169">
        <f t="shared" si="1"/>
        <v>-4.0347185231319639E-4</v>
      </c>
    </row>
    <row r="69" spans="1:11" x14ac:dyDescent="0.25">
      <c r="A69" s="153" t="s">
        <v>118</v>
      </c>
      <c r="B69" s="159">
        <v>1.902575036903395E-2</v>
      </c>
      <c r="C69" s="160">
        <v>0.13662661832229125</v>
      </c>
      <c r="D69" s="156">
        <v>6097</v>
      </c>
      <c r="E69" s="157">
        <v>0</v>
      </c>
      <c r="F69" s="176"/>
      <c r="G69" s="153" t="s">
        <v>118</v>
      </c>
      <c r="H69" s="158">
        <v>-5.5486267183463911E-3</v>
      </c>
      <c r="I69" s="179"/>
      <c r="J69" s="169">
        <f t="shared" si="2"/>
        <v>-3.9838942062317882E-2</v>
      </c>
      <c r="K69" s="169">
        <f t="shared" si="1"/>
        <v>7.7266632322836896E-4</v>
      </c>
    </row>
    <row r="70" spans="1:11" x14ac:dyDescent="0.25">
      <c r="A70" s="153" t="s">
        <v>119</v>
      </c>
      <c r="B70" s="159">
        <v>0.135640478924061</v>
      </c>
      <c r="C70" s="160">
        <v>0.34243447845643205</v>
      </c>
      <c r="D70" s="156">
        <v>6097</v>
      </c>
      <c r="E70" s="157">
        <v>0</v>
      </c>
      <c r="F70" s="176"/>
      <c r="G70" s="153" t="s">
        <v>119</v>
      </c>
      <c r="H70" s="158">
        <v>-1.746258926684437E-2</v>
      </c>
      <c r="I70" s="179"/>
      <c r="J70" s="169">
        <f t="shared" si="2"/>
        <v>-4.4078374828006216E-2</v>
      </c>
      <c r="K70" s="169">
        <f t="shared" si="1"/>
        <v>6.9170428809793433E-3</v>
      </c>
    </row>
    <row r="71" spans="1:11" x14ac:dyDescent="0.25">
      <c r="A71" s="153" t="s">
        <v>120</v>
      </c>
      <c r="B71" s="159">
        <v>9.6768902739052018E-2</v>
      </c>
      <c r="C71" s="160">
        <v>0.29566707669294329</v>
      </c>
      <c r="D71" s="156">
        <v>6097</v>
      </c>
      <c r="E71" s="157">
        <v>0</v>
      </c>
      <c r="F71" s="176"/>
      <c r="G71" s="153" t="s">
        <v>120</v>
      </c>
      <c r="H71" s="158">
        <v>-1.8912489327673219E-2</v>
      </c>
      <c r="I71" s="179"/>
      <c r="J71" s="169">
        <f t="shared" si="2"/>
        <v>-5.7775619383928369E-2</v>
      </c>
      <c r="K71" s="169">
        <f t="shared" si="1"/>
        <v>6.1898702445102143E-3</v>
      </c>
    </row>
    <row r="72" spans="1:11" x14ac:dyDescent="0.25">
      <c r="A72" s="153" t="s">
        <v>121</v>
      </c>
      <c r="B72" s="159">
        <v>9.0044284074134825E-2</v>
      </c>
      <c r="C72" s="160">
        <v>0.28626867096419573</v>
      </c>
      <c r="D72" s="156">
        <v>6097</v>
      </c>
      <c r="E72" s="157">
        <v>0</v>
      </c>
      <c r="F72" s="176"/>
      <c r="G72" s="153" t="s">
        <v>121</v>
      </c>
      <c r="H72" s="158">
        <v>-2.5891256994978438E-2</v>
      </c>
      <c r="I72" s="179"/>
      <c r="J72" s="169">
        <f t="shared" si="2"/>
        <v>-8.2299949958662647E-2</v>
      </c>
      <c r="K72" s="169">
        <f t="shared" ref="K72:K106" si="3">((0-B72)/C72)*H72</f>
        <v>8.1439568362122912E-3</v>
      </c>
    </row>
    <row r="73" spans="1:11" x14ac:dyDescent="0.25">
      <c r="A73" s="153" t="s">
        <v>122</v>
      </c>
      <c r="B73" s="159">
        <v>4.7564375922584876E-3</v>
      </c>
      <c r="C73" s="160">
        <v>6.8808360233065705E-2</v>
      </c>
      <c r="D73" s="156">
        <v>6097</v>
      </c>
      <c r="E73" s="157">
        <v>0</v>
      </c>
      <c r="F73" s="176"/>
      <c r="G73" s="153" t="s">
        <v>122</v>
      </c>
      <c r="H73" s="158">
        <v>3.9382020768986316E-3</v>
      </c>
      <c r="I73" s="179"/>
      <c r="J73" s="169">
        <f t="shared" si="2"/>
        <v>5.696212278883326E-2</v>
      </c>
      <c r="K73" s="169">
        <f t="shared" si="3"/>
        <v>-2.7223163494992825E-4</v>
      </c>
    </row>
    <row r="74" spans="1:11" x14ac:dyDescent="0.25">
      <c r="A74" s="153" t="s">
        <v>123</v>
      </c>
      <c r="B74" s="159">
        <v>7.9055273085123834E-2</v>
      </c>
      <c r="C74" s="160">
        <v>0.26984714200461607</v>
      </c>
      <c r="D74" s="156">
        <v>6097</v>
      </c>
      <c r="E74" s="157">
        <v>0</v>
      </c>
      <c r="F74" s="176"/>
      <c r="G74" s="153" t="s">
        <v>123</v>
      </c>
      <c r="H74" s="158">
        <v>-2.0937790230590444E-2</v>
      </c>
      <c r="I74" s="179"/>
      <c r="J74" s="169">
        <f t="shared" si="2"/>
        <v>-7.1457297501346995E-2</v>
      </c>
      <c r="K74" s="169">
        <f t="shared" si="3"/>
        <v>6.1340013171236416E-3</v>
      </c>
    </row>
    <row r="75" spans="1:11" x14ac:dyDescent="0.25">
      <c r="A75" s="153" t="s">
        <v>124</v>
      </c>
      <c r="B75" s="159">
        <v>1.6401508938822371E-4</v>
      </c>
      <c r="C75" s="160">
        <v>1.280683760294569E-2</v>
      </c>
      <c r="D75" s="156">
        <v>6097</v>
      </c>
      <c r="E75" s="157">
        <v>0</v>
      </c>
      <c r="F75" s="176"/>
      <c r="G75" s="153" t="s">
        <v>124</v>
      </c>
      <c r="H75" s="158">
        <v>-1.3174353468083488E-3</v>
      </c>
      <c r="I75" s="179"/>
      <c r="J75" s="169">
        <f t="shared" si="2"/>
        <v>-0.10285281256546944</v>
      </c>
      <c r="K75" s="169">
        <f t="shared" si="3"/>
        <v>1.6872180538954958E-5</v>
      </c>
    </row>
    <row r="76" spans="1:11" x14ac:dyDescent="0.25">
      <c r="A76" s="153" t="s">
        <v>125</v>
      </c>
      <c r="B76" s="159">
        <v>1.6401508938822371E-4</v>
      </c>
      <c r="C76" s="160">
        <v>1.280683760294569E-2</v>
      </c>
      <c r="D76" s="156">
        <v>6097</v>
      </c>
      <c r="E76" s="157">
        <v>0</v>
      </c>
      <c r="F76" s="176"/>
      <c r="G76" s="153" t="s">
        <v>125</v>
      </c>
      <c r="H76" s="158">
        <v>4.2348964521754101E-3</v>
      </c>
      <c r="I76" s="179"/>
      <c r="J76" s="169">
        <f t="shared" si="2"/>
        <v>0.33062040735812498</v>
      </c>
      <c r="K76" s="169">
        <f t="shared" si="3"/>
        <v>-5.4235631128301332E-5</v>
      </c>
    </row>
    <row r="77" spans="1:11" x14ac:dyDescent="0.25">
      <c r="A77" s="153" t="s">
        <v>126</v>
      </c>
      <c r="B77" s="159">
        <v>7.1674594062653765E-2</v>
      </c>
      <c r="C77" s="160">
        <v>0.25796949732027225</v>
      </c>
      <c r="D77" s="156">
        <v>6097</v>
      </c>
      <c r="E77" s="157">
        <v>0</v>
      </c>
      <c r="F77" s="176"/>
      <c r="G77" s="153" t="s">
        <v>126</v>
      </c>
      <c r="H77" s="158">
        <v>4.8032612915642869E-2</v>
      </c>
      <c r="I77" s="179"/>
      <c r="J77" s="169">
        <f t="shared" si="2"/>
        <v>0.17284948548698645</v>
      </c>
      <c r="K77" s="169">
        <f t="shared" si="3"/>
        <v>-1.3345446140956374E-2</v>
      </c>
    </row>
    <row r="78" spans="1:11" x14ac:dyDescent="0.25">
      <c r="A78" s="153" t="s">
        <v>127</v>
      </c>
      <c r="B78" s="159">
        <v>1.8861735279645728E-2</v>
      </c>
      <c r="C78" s="160">
        <v>0.13604780769331157</v>
      </c>
      <c r="D78" s="156">
        <v>6097</v>
      </c>
      <c r="E78" s="157">
        <v>0</v>
      </c>
      <c r="F78" s="176"/>
      <c r="G78" s="153" t="s">
        <v>127</v>
      </c>
      <c r="H78" s="158">
        <v>2.111712122343911E-2</v>
      </c>
      <c r="I78" s="179"/>
      <c r="J78" s="169">
        <f t="shared" si="2"/>
        <v>0.15229069857384403</v>
      </c>
      <c r="K78" s="169">
        <f t="shared" si="3"/>
        <v>-2.9276881203597572E-3</v>
      </c>
    </row>
    <row r="79" spans="1:11" x14ac:dyDescent="0.25">
      <c r="A79" s="153" t="s">
        <v>128</v>
      </c>
      <c r="B79" s="159">
        <v>5.297687387239626E-2</v>
      </c>
      <c r="C79" s="160">
        <v>0.22400570248823293</v>
      </c>
      <c r="D79" s="156">
        <v>6097</v>
      </c>
      <c r="E79" s="157">
        <v>0</v>
      </c>
      <c r="F79" s="176"/>
      <c r="G79" s="153" t="s">
        <v>128</v>
      </c>
      <c r="H79" s="158">
        <v>4.0372543890657402E-3</v>
      </c>
      <c r="I79" s="179"/>
      <c r="J79" s="169">
        <f t="shared" si="2"/>
        <v>1.706819616659656E-2</v>
      </c>
      <c r="K79" s="169">
        <f t="shared" si="3"/>
        <v>-9.5480210630597307E-4</v>
      </c>
    </row>
    <row r="80" spans="1:11" x14ac:dyDescent="0.25">
      <c r="A80" s="153" t="s">
        <v>129</v>
      </c>
      <c r="B80" s="159">
        <v>0.13498441856650811</v>
      </c>
      <c r="C80" s="160">
        <v>0.34173495497063239</v>
      </c>
      <c r="D80" s="156">
        <v>6097</v>
      </c>
      <c r="E80" s="157">
        <v>0</v>
      </c>
      <c r="F80" s="176"/>
      <c r="G80" s="153" t="s">
        <v>129</v>
      </c>
      <c r="H80" s="158">
        <v>6.3680370325382499E-2</v>
      </c>
      <c r="I80" s="179"/>
      <c r="J80" s="169">
        <f t="shared" si="2"/>
        <v>0.16119074669328051</v>
      </c>
      <c r="K80" s="169">
        <f t="shared" si="3"/>
        <v>-2.5153580684218781E-2</v>
      </c>
    </row>
    <row r="81" spans="1:11" x14ac:dyDescent="0.25">
      <c r="A81" s="153" t="s">
        <v>130</v>
      </c>
      <c r="B81" s="159">
        <v>0.22437264228309003</v>
      </c>
      <c r="C81" s="160">
        <v>0.41720271791313834</v>
      </c>
      <c r="D81" s="156">
        <v>6097</v>
      </c>
      <c r="E81" s="157">
        <v>0</v>
      </c>
      <c r="F81" s="176"/>
      <c r="G81" s="153" t="s">
        <v>130</v>
      </c>
      <c r="H81" s="158">
        <v>-3.1622885713567271E-2</v>
      </c>
      <c r="I81" s="179"/>
      <c r="J81" s="169">
        <f t="shared" si="2"/>
        <v>-5.8790545306333909E-2</v>
      </c>
      <c r="K81" s="169">
        <f t="shared" si="3"/>
        <v>1.7006865294790608E-2</v>
      </c>
    </row>
    <row r="82" spans="1:11" x14ac:dyDescent="0.25">
      <c r="A82" s="153" t="s">
        <v>131</v>
      </c>
      <c r="B82" s="159">
        <v>1.148105625717566E-3</v>
      </c>
      <c r="C82" s="160">
        <v>3.3867028220607179E-2</v>
      </c>
      <c r="D82" s="156">
        <v>6097</v>
      </c>
      <c r="E82" s="157">
        <v>0</v>
      </c>
      <c r="F82" s="176"/>
      <c r="G82" s="153" t="s">
        <v>131</v>
      </c>
      <c r="H82" s="158">
        <v>1.1388300453718662E-3</v>
      </c>
      <c r="I82" s="179"/>
      <c r="J82" s="169">
        <f t="shared" si="2"/>
        <v>3.3587905640267743E-2</v>
      </c>
      <c r="K82" s="169">
        <f t="shared" si="3"/>
        <v>-3.8606788092261768E-5</v>
      </c>
    </row>
    <row r="83" spans="1:11" x14ac:dyDescent="0.25">
      <c r="A83" s="153" t="s">
        <v>132</v>
      </c>
      <c r="B83" s="159">
        <v>6.5442020665901268E-2</v>
      </c>
      <c r="C83" s="160">
        <v>0.24732447372005692</v>
      </c>
      <c r="D83" s="156">
        <v>6097</v>
      </c>
      <c r="E83" s="157">
        <v>0</v>
      </c>
      <c r="F83" s="176"/>
      <c r="G83" s="153" t="s">
        <v>132</v>
      </c>
      <c r="H83" s="158">
        <v>1.149941589491048E-3</v>
      </c>
      <c r="I83" s="179"/>
      <c r="J83" s="169">
        <f t="shared" si="2"/>
        <v>4.3452516933015642E-3</v>
      </c>
      <c r="K83" s="169">
        <f t="shared" si="3"/>
        <v>-3.0427438147197689E-4</v>
      </c>
    </row>
    <row r="84" spans="1:11" x14ac:dyDescent="0.25">
      <c r="A84" s="153" t="s">
        <v>133</v>
      </c>
      <c r="B84" s="159">
        <v>1.689355420698704E-2</v>
      </c>
      <c r="C84" s="160">
        <v>0.12888322803713331</v>
      </c>
      <c r="D84" s="156">
        <v>6097</v>
      </c>
      <c r="E84" s="157">
        <v>0</v>
      </c>
      <c r="F84" s="176"/>
      <c r="G84" s="153" t="s">
        <v>133</v>
      </c>
      <c r="H84" s="158">
        <v>-6.0749907373696052E-3</v>
      </c>
      <c r="I84" s="179"/>
      <c r="J84" s="169">
        <f t="shared" ref="J84:J106" si="4">((1-B84)/C84)*H84</f>
        <v>-4.6339330904407318E-2</v>
      </c>
      <c r="K84" s="169">
        <f t="shared" si="3"/>
        <v>7.9628813532765319E-4</v>
      </c>
    </row>
    <row r="85" spans="1:11" x14ac:dyDescent="0.25">
      <c r="A85" s="153" t="s">
        <v>134</v>
      </c>
      <c r="B85" s="159">
        <v>0.56371986222732495</v>
      </c>
      <c r="C85" s="160">
        <v>0.49596383296536078</v>
      </c>
      <c r="D85" s="156">
        <v>6097</v>
      </c>
      <c r="E85" s="157">
        <v>0</v>
      </c>
      <c r="F85" s="176"/>
      <c r="G85" s="153" t="s">
        <v>134</v>
      </c>
      <c r="H85" s="158">
        <v>-8.573698222215706E-2</v>
      </c>
      <c r="I85" s="179"/>
      <c r="J85" s="169">
        <f t="shared" si="4"/>
        <v>-7.5419496200862191E-2</v>
      </c>
      <c r="K85" s="169">
        <f t="shared" si="3"/>
        <v>9.7449927985850893E-2</v>
      </c>
    </row>
    <row r="86" spans="1:11" x14ac:dyDescent="0.25">
      <c r="A86" s="153" t="s">
        <v>135</v>
      </c>
      <c r="B86" s="159">
        <v>1.3121207151057896E-3</v>
      </c>
      <c r="C86" s="160">
        <v>3.6202403439683013E-2</v>
      </c>
      <c r="D86" s="156">
        <v>6097</v>
      </c>
      <c r="E86" s="157">
        <v>0</v>
      </c>
      <c r="F86" s="176"/>
      <c r="G86" s="153" t="s">
        <v>135</v>
      </c>
      <c r="H86" s="158">
        <v>-2.4141418244907221E-3</v>
      </c>
      <c r="I86" s="179"/>
      <c r="J86" s="169">
        <f t="shared" si="4"/>
        <v>-6.6597075053609067E-2</v>
      </c>
      <c r="K86" s="169">
        <f t="shared" si="3"/>
        <v>8.7498209957114867E-5</v>
      </c>
    </row>
    <row r="87" spans="1:11" x14ac:dyDescent="0.25">
      <c r="A87" s="153" t="s">
        <v>136</v>
      </c>
      <c r="B87" s="159">
        <v>3.2803017877644741E-4</v>
      </c>
      <c r="C87" s="160">
        <v>1.8110117836490809E-2</v>
      </c>
      <c r="D87" s="156">
        <v>6097</v>
      </c>
      <c r="E87" s="157">
        <v>0</v>
      </c>
      <c r="F87" s="176"/>
      <c r="G87" s="153" t="s">
        <v>136</v>
      </c>
      <c r="H87" s="158">
        <v>-1.0331299782803695E-3</v>
      </c>
      <c r="I87" s="179"/>
      <c r="J87" s="169">
        <f t="shared" si="4"/>
        <v>-5.702840201226534E-2</v>
      </c>
      <c r="K87" s="169">
        <f t="shared" si="3"/>
        <v>1.8713175393688378E-5</v>
      </c>
    </row>
    <row r="88" spans="1:11" x14ac:dyDescent="0.25">
      <c r="A88" s="153" t="s">
        <v>137</v>
      </c>
      <c r="B88" s="159">
        <v>5.2484828604231586E-3</v>
      </c>
      <c r="C88" s="160">
        <v>7.2261972993339779E-2</v>
      </c>
      <c r="D88" s="156">
        <v>6097</v>
      </c>
      <c r="E88" s="157">
        <v>0</v>
      </c>
      <c r="F88" s="176"/>
      <c r="G88" s="153" t="s">
        <v>137</v>
      </c>
      <c r="H88" s="158">
        <v>-2.914073803339134E-3</v>
      </c>
      <c r="I88" s="179"/>
      <c r="J88" s="169">
        <f t="shared" si="4"/>
        <v>-4.0114865631962121E-2</v>
      </c>
      <c r="K88" s="169">
        <f t="shared" si="3"/>
        <v>2.1165304208125104E-4</v>
      </c>
    </row>
    <row r="89" spans="1:11" x14ac:dyDescent="0.25">
      <c r="A89" s="153" t="s">
        <v>138</v>
      </c>
      <c r="B89" s="159">
        <v>3.2803017877644741E-4</v>
      </c>
      <c r="C89" s="160">
        <v>1.8110117836490809E-2</v>
      </c>
      <c r="D89" s="156">
        <v>6097</v>
      </c>
      <c r="E89" s="157">
        <v>0</v>
      </c>
      <c r="F89" s="176"/>
      <c r="G89" s="153" t="s">
        <v>138</v>
      </c>
      <c r="H89" s="158">
        <v>4.6206668209888956E-3</v>
      </c>
      <c r="I89" s="179"/>
      <c r="J89" s="169">
        <f t="shared" si="4"/>
        <v>0.25505914122315793</v>
      </c>
      <c r="K89" s="169">
        <f t="shared" si="3"/>
        <v>-8.3694550032209315E-5</v>
      </c>
    </row>
    <row r="90" spans="1:11" x14ac:dyDescent="0.25">
      <c r="A90" s="153" t="s">
        <v>139</v>
      </c>
      <c r="B90" s="159">
        <v>1.6401508938822371E-4</v>
      </c>
      <c r="C90" s="160">
        <v>1.280683760294569E-2</v>
      </c>
      <c r="D90" s="156">
        <v>6097</v>
      </c>
      <c r="E90" s="157">
        <v>0</v>
      </c>
      <c r="F90" s="176"/>
      <c r="G90" s="153" t="s">
        <v>139</v>
      </c>
      <c r="H90" s="158">
        <v>4.2348964521753537E-3</v>
      </c>
      <c r="I90" s="179"/>
      <c r="J90" s="169">
        <f t="shared" si="4"/>
        <v>0.33062040735812059</v>
      </c>
      <c r="K90" s="169">
        <f t="shared" si="3"/>
        <v>-5.4235631128300614E-5</v>
      </c>
    </row>
    <row r="91" spans="1:11" x14ac:dyDescent="0.25">
      <c r="A91" s="153" t="s">
        <v>140</v>
      </c>
      <c r="B91" s="159">
        <v>2.7226504838445138E-2</v>
      </c>
      <c r="C91" s="160">
        <v>0.1627561579831015</v>
      </c>
      <c r="D91" s="156">
        <v>6097</v>
      </c>
      <c r="E91" s="157">
        <v>0</v>
      </c>
      <c r="F91" s="176"/>
      <c r="G91" s="153" t="s">
        <v>140</v>
      </c>
      <c r="H91" s="158">
        <v>1.0662359422801672E-2</v>
      </c>
      <c r="I91" s="179"/>
      <c r="J91" s="169">
        <f t="shared" si="4"/>
        <v>6.3727608042114275E-2</v>
      </c>
      <c r="K91" s="169">
        <f t="shared" si="3"/>
        <v>-1.7836423764948524E-3</v>
      </c>
    </row>
    <row r="92" spans="1:11" x14ac:dyDescent="0.25">
      <c r="A92" s="153" t="s">
        <v>141</v>
      </c>
      <c r="B92" s="159">
        <v>1.6401508938822371E-4</v>
      </c>
      <c r="C92" s="160">
        <v>1.280683760294569E-2</v>
      </c>
      <c r="D92" s="156">
        <v>6097</v>
      </c>
      <c r="E92" s="157">
        <v>0</v>
      </c>
      <c r="F92" s="176"/>
      <c r="G92" s="153" t="s">
        <v>141</v>
      </c>
      <c r="H92" s="158">
        <v>4.0953399794881598E-3</v>
      </c>
      <c r="I92" s="179"/>
      <c r="J92" s="169">
        <f t="shared" si="4"/>
        <v>0.31972516626536579</v>
      </c>
      <c r="K92" s="169">
        <f t="shared" si="3"/>
        <v>-5.2448354046155793E-5</v>
      </c>
    </row>
    <row r="93" spans="1:11" x14ac:dyDescent="0.25">
      <c r="A93" s="153" t="s">
        <v>142</v>
      </c>
      <c r="B93" s="159">
        <v>0.34229949155322292</v>
      </c>
      <c r="C93" s="160">
        <v>0.47451815613321852</v>
      </c>
      <c r="D93" s="156">
        <v>6097</v>
      </c>
      <c r="E93" s="157">
        <v>0</v>
      </c>
      <c r="F93" s="176"/>
      <c r="G93" s="153" t="s">
        <v>142</v>
      </c>
      <c r="H93" s="158">
        <v>6.9098488907124278E-2</v>
      </c>
      <c r="I93" s="179"/>
      <c r="J93" s="169">
        <f t="shared" si="4"/>
        <v>9.5773176852606792E-2</v>
      </c>
      <c r="K93" s="169">
        <f t="shared" si="3"/>
        <v>-4.9845042416805589E-2</v>
      </c>
    </row>
    <row r="94" spans="1:11" x14ac:dyDescent="0.25">
      <c r="A94" s="153" t="s">
        <v>143</v>
      </c>
      <c r="B94" s="159">
        <v>5.2484828604231586E-3</v>
      </c>
      <c r="C94" s="160">
        <v>7.2261972993339779E-2</v>
      </c>
      <c r="D94" s="156">
        <v>6097</v>
      </c>
      <c r="E94" s="157">
        <v>0</v>
      </c>
      <c r="F94" s="176"/>
      <c r="G94" s="153" t="s">
        <v>143</v>
      </c>
      <c r="H94" s="158">
        <v>1.1625083593904153E-2</v>
      </c>
      <c r="I94" s="179"/>
      <c r="J94" s="169">
        <f t="shared" si="4"/>
        <v>0.16002980631287766</v>
      </c>
      <c r="K94" s="169">
        <f t="shared" si="3"/>
        <v>-8.4434522704238818E-4</v>
      </c>
    </row>
    <row r="95" spans="1:11" x14ac:dyDescent="0.25">
      <c r="A95" s="153" t="s">
        <v>144</v>
      </c>
      <c r="B95" s="159">
        <v>2.7554535017221583E-2</v>
      </c>
      <c r="C95" s="160">
        <v>0.1637060724860771</v>
      </c>
      <c r="D95" s="156">
        <v>6097</v>
      </c>
      <c r="E95" s="157">
        <v>0</v>
      </c>
      <c r="F95" s="176"/>
      <c r="G95" s="153" t="s">
        <v>144</v>
      </c>
      <c r="H95" s="158">
        <v>4.6198520180579482E-2</v>
      </c>
      <c r="I95" s="179"/>
      <c r="J95" s="169">
        <f t="shared" si="4"/>
        <v>0.27442806950451226</v>
      </c>
      <c r="K95" s="169">
        <f t="shared" si="3"/>
        <v>-7.7760019694312786E-3</v>
      </c>
    </row>
    <row r="96" spans="1:11" x14ac:dyDescent="0.25">
      <c r="A96" s="153" t="s">
        <v>145</v>
      </c>
      <c r="B96" s="159">
        <v>1.3121207151057896E-3</v>
      </c>
      <c r="C96" s="160">
        <v>3.6202403439683013E-2</v>
      </c>
      <c r="D96" s="156">
        <v>6097</v>
      </c>
      <c r="E96" s="157">
        <v>0</v>
      </c>
      <c r="F96" s="176"/>
      <c r="G96" s="153" t="s">
        <v>145</v>
      </c>
      <c r="H96" s="158">
        <v>9.4367548844710176E-3</v>
      </c>
      <c r="I96" s="179"/>
      <c r="J96" s="169">
        <f t="shared" si="4"/>
        <v>0.26032450410663249</v>
      </c>
      <c r="K96" s="169">
        <f t="shared" si="3"/>
        <v>-3.4202595382707503E-4</v>
      </c>
    </row>
    <row r="97" spans="1:11" x14ac:dyDescent="0.25">
      <c r="A97" s="153" t="s">
        <v>146</v>
      </c>
      <c r="B97" s="159">
        <v>4.1003772347055923E-3</v>
      </c>
      <c r="C97" s="160">
        <v>6.3908012152202973E-2</v>
      </c>
      <c r="D97" s="156">
        <v>6097</v>
      </c>
      <c r="E97" s="157">
        <v>0</v>
      </c>
      <c r="F97" s="176"/>
      <c r="G97" s="153" t="s">
        <v>146</v>
      </c>
      <c r="H97" s="158">
        <v>2.1657562492635907E-3</v>
      </c>
      <c r="I97" s="179"/>
      <c r="J97" s="169">
        <f t="shared" si="4"/>
        <v>3.374969364571042E-2</v>
      </c>
      <c r="K97" s="169">
        <f t="shared" si="3"/>
        <v>-1.3895624854129782E-4</v>
      </c>
    </row>
    <row r="98" spans="1:11" x14ac:dyDescent="0.25">
      <c r="A98" s="153" t="s">
        <v>147</v>
      </c>
      <c r="B98" s="159">
        <v>1.0660980810234543E-2</v>
      </c>
      <c r="C98" s="160">
        <v>0.10270859020800327</v>
      </c>
      <c r="D98" s="156">
        <v>6097</v>
      </c>
      <c r="E98" s="157">
        <v>0</v>
      </c>
      <c r="F98" s="176"/>
      <c r="G98" s="153" t="s">
        <v>147</v>
      </c>
      <c r="H98" s="158">
        <v>2.4225620718119671E-2</v>
      </c>
      <c r="I98" s="179"/>
      <c r="J98" s="169">
        <f t="shared" si="4"/>
        <v>0.23335294342945997</v>
      </c>
      <c r="K98" s="169">
        <f t="shared" si="3"/>
        <v>-2.5145791317829746E-3</v>
      </c>
    </row>
    <row r="99" spans="1:11" x14ac:dyDescent="0.25">
      <c r="A99" s="153" t="s">
        <v>148</v>
      </c>
      <c r="B99" s="159">
        <v>2.5258323765786451E-2</v>
      </c>
      <c r="C99" s="160">
        <v>0.15692157154500153</v>
      </c>
      <c r="D99" s="156">
        <v>6097</v>
      </c>
      <c r="E99" s="157">
        <v>0</v>
      </c>
      <c r="F99" s="176"/>
      <c r="G99" s="153" t="s">
        <v>148</v>
      </c>
      <c r="H99" s="158">
        <v>4.7033843701299975E-2</v>
      </c>
      <c r="I99" s="179"/>
      <c r="J99" s="169">
        <f t="shared" si="4"/>
        <v>0.29215771418651387</v>
      </c>
      <c r="K99" s="169">
        <f t="shared" si="3"/>
        <v>-7.5706357033018899E-3</v>
      </c>
    </row>
    <row r="100" spans="1:11" x14ac:dyDescent="0.25">
      <c r="A100" s="153" t="s">
        <v>149</v>
      </c>
      <c r="B100" s="159">
        <v>7.0526488436936209E-3</v>
      </c>
      <c r="C100" s="160">
        <v>8.3690248889226118E-2</v>
      </c>
      <c r="D100" s="156">
        <v>6097</v>
      </c>
      <c r="E100" s="157">
        <v>0</v>
      </c>
      <c r="F100" s="176"/>
      <c r="G100" s="153" t="s">
        <v>149</v>
      </c>
      <c r="H100" s="158">
        <v>2.1796255784189814E-2</v>
      </c>
      <c r="I100" s="179"/>
      <c r="J100" s="169">
        <f t="shared" si="4"/>
        <v>0.25860282091744086</v>
      </c>
      <c r="K100" s="169">
        <f t="shared" si="3"/>
        <v>-1.8367891145440966E-3</v>
      </c>
    </row>
    <row r="101" spans="1:11" x14ac:dyDescent="0.25">
      <c r="A101" s="153" t="s">
        <v>150</v>
      </c>
      <c r="B101" s="159">
        <v>1.6401508938822371E-4</v>
      </c>
      <c r="C101" s="160">
        <v>1.280683760294569E-2</v>
      </c>
      <c r="D101" s="156">
        <v>6097</v>
      </c>
      <c r="E101" s="157">
        <v>0</v>
      </c>
      <c r="F101" s="176"/>
      <c r="G101" s="153" t="s">
        <v>150</v>
      </c>
      <c r="H101" s="158">
        <v>2.5413327695386085E-3</v>
      </c>
      <c r="I101" s="179"/>
      <c r="J101" s="169">
        <f t="shared" si="4"/>
        <v>0.19840307431030543</v>
      </c>
      <c r="K101" s="169">
        <f t="shared" si="3"/>
        <v>-3.2546436074525166E-5</v>
      </c>
    </row>
    <row r="102" spans="1:11" x14ac:dyDescent="0.25">
      <c r="A102" s="153" t="s">
        <v>151</v>
      </c>
      <c r="B102" s="159">
        <v>6.8886337543053958E-3</v>
      </c>
      <c r="C102" s="160">
        <v>8.2718212747838762E-2</v>
      </c>
      <c r="D102" s="156">
        <v>6097</v>
      </c>
      <c r="E102" s="157">
        <v>0</v>
      </c>
      <c r="F102" s="176"/>
      <c r="G102" s="153" t="s">
        <v>151</v>
      </c>
      <c r="H102" s="158">
        <v>7.6468948939372849E-3</v>
      </c>
      <c r="I102" s="179"/>
      <c r="J102" s="169">
        <f t="shared" si="4"/>
        <v>9.1808296908031328E-2</v>
      </c>
      <c r="K102" s="169">
        <f t="shared" si="3"/>
        <v>-6.3682055658750055E-4</v>
      </c>
    </row>
    <row r="103" spans="1:11" x14ac:dyDescent="0.25">
      <c r="A103" s="153" t="s">
        <v>152</v>
      </c>
      <c r="B103" s="159">
        <v>0.18779727734951615</v>
      </c>
      <c r="C103" s="160">
        <v>0.39058223360324101</v>
      </c>
      <c r="D103" s="156">
        <v>6097</v>
      </c>
      <c r="E103" s="157">
        <v>0</v>
      </c>
      <c r="F103" s="176"/>
      <c r="G103" s="153" t="s">
        <v>152</v>
      </c>
      <c r="H103" s="158">
        <v>6.5689050813772465E-2</v>
      </c>
      <c r="I103" s="179"/>
      <c r="J103" s="169">
        <f t="shared" si="4"/>
        <v>0.13659818939298846</v>
      </c>
      <c r="K103" s="169">
        <f t="shared" si="3"/>
        <v>-3.1584193629840829E-2</v>
      </c>
    </row>
    <row r="104" spans="1:11" x14ac:dyDescent="0.25">
      <c r="A104" s="153" t="s">
        <v>153</v>
      </c>
      <c r="B104" s="159">
        <v>0.75414138100705264</v>
      </c>
      <c r="C104" s="160">
        <v>0.43063043766105624</v>
      </c>
      <c r="D104" s="156">
        <v>6097</v>
      </c>
      <c r="E104" s="157">
        <v>0</v>
      </c>
      <c r="F104" s="176"/>
      <c r="G104" s="153" t="s">
        <v>153</v>
      </c>
      <c r="H104" s="158">
        <v>-8.8342401326609629E-2</v>
      </c>
      <c r="I104" s="179"/>
      <c r="J104" s="169">
        <f t="shared" si="4"/>
        <v>-5.0437077570852751E-2</v>
      </c>
      <c r="K104" s="169">
        <f t="shared" si="3"/>
        <v>0.1547095948437498</v>
      </c>
    </row>
    <row r="105" spans="1:11" x14ac:dyDescent="0.25">
      <c r="A105" s="153" t="s">
        <v>154</v>
      </c>
      <c r="B105" s="159">
        <v>1.8041659832704609E-3</v>
      </c>
      <c r="C105" s="160">
        <v>4.2440621972385031E-2</v>
      </c>
      <c r="D105" s="156">
        <v>6097</v>
      </c>
      <c r="E105" s="157">
        <v>0</v>
      </c>
      <c r="F105" s="176"/>
      <c r="G105" s="153" t="s">
        <v>154</v>
      </c>
      <c r="H105" s="158">
        <v>-1.1568650571012811E-4</v>
      </c>
      <c r="I105" s="179"/>
      <c r="J105" s="169">
        <f t="shared" si="4"/>
        <v>-2.7209259121353298E-3</v>
      </c>
      <c r="K105" s="169">
        <f t="shared" si="3"/>
        <v>4.9178746358016154E-6</v>
      </c>
    </row>
    <row r="106" spans="1:11" x14ac:dyDescent="0.25">
      <c r="A106" s="153" t="s">
        <v>155</v>
      </c>
      <c r="B106" s="159">
        <v>3.2803017877644741E-4</v>
      </c>
      <c r="C106" s="160">
        <v>1.8110117836490809E-2</v>
      </c>
      <c r="D106" s="156">
        <v>6097</v>
      </c>
      <c r="E106" s="157">
        <v>0</v>
      </c>
      <c r="F106" s="176"/>
      <c r="G106" s="153" t="s">
        <v>155</v>
      </c>
      <c r="H106" s="158">
        <v>-9.9770679096677765E-4</v>
      </c>
      <c r="I106" s="179"/>
      <c r="J106" s="169">
        <f t="shared" si="4"/>
        <v>-5.5073054854458764E-2</v>
      </c>
      <c r="K106" s="169">
        <f t="shared" si="3"/>
        <v>1.8071552044121005E-5</v>
      </c>
    </row>
    <row r="107" spans="1:11" x14ac:dyDescent="0.25">
      <c r="A107" s="153" t="s">
        <v>156</v>
      </c>
      <c r="B107" s="159">
        <v>9.8409053632934245E-4</v>
      </c>
      <c r="C107" s="160">
        <v>3.1357349624232735E-2</v>
      </c>
      <c r="D107" s="156">
        <v>6097</v>
      </c>
      <c r="E107" s="157">
        <v>0</v>
      </c>
      <c r="F107" s="176"/>
      <c r="G107" s="153" t="s">
        <v>156</v>
      </c>
      <c r="H107" s="158">
        <v>1.5065128321093938E-3</v>
      </c>
      <c r="I107" s="179"/>
      <c r="J107" s="169">
        <f t="shared" ref="J107:J108" si="5">((1-B107)/C107)*H107</f>
        <v>4.7996093583284848E-2</v>
      </c>
      <c r="K107" s="169">
        <f t="shared" ref="K107:K108" si="6">((0-B107)/C107)*H107</f>
        <v>-4.7279028320425072E-5</v>
      </c>
    </row>
    <row r="108" spans="1:11" s="189" customFormat="1" ht="15.75" thickBot="1" x14ac:dyDescent="0.3">
      <c r="A108" s="161" t="s">
        <v>157</v>
      </c>
      <c r="B108" s="162">
        <v>1.3121207151057896E-3</v>
      </c>
      <c r="C108" s="163">
        <v>3.6202403439683013E-2</v>
      </c>
      <c r="D108" s="164">
        <v>6097</v>
      </c>
      <c r="E108" s="165">
        <v>0</v>
      </c>
      <c r="F108" s="188"/>
      <c r="G108" s="161" t="s">
        <v>157</v>
      </c>
      <c r="H108" s="166">
        <v>2.5818962297198666E-3</v>
      </c>
      <c r="I108" s="173"/>
      <c r="J108" s="169">
        <f t="shared" si="5"/>
        <v>7.1224786898158907E-2</v>
      </c>
      <c r="K108" s="169">
        <f t="shared" si="6"/>
        <v>-9.3578304349691436E-5</v>
      </c>
    </row>
    <row r="109" spans="1:11" s="189" customFormat="1" x14ac:dyDescent="0.25">
      <c r="A109" s="167" t="s">
        <v>163</v>
      </c>
      <c r="B109" s="175"/>
      <c r="C109" s="175"/>
      <c r="D109" s="175"/>
      <c r="E109" s="175"/>
      <c r="F109" s="188"/>
      <c r="G109" s="168" t="s">
        <v>10</v>
      </c>
      <c r="H109" s="175"/>
      <c r="I109" s="173"/>
    </row>
    <row r="110" spans="1:11" s="189" customFormat="1" x14ac:dyDescent="0.25">
      <c r="A110" s="101"/>
      <c r="B110" s="87"/>
      <c r="C110" s="95"/>
      <c r="D110" s="88"/>
      <c r="E110" s="88"/>
      <c r="F110" s="188"/>
      <c r="G110" s="101"/>
      <c r="H110" s="95"/>
      <c r="I110" s="190"/>
    </row>
    <row r="111" spans="1:11" s="189" customFormat="1" x14ac:dyDescent="0.25">
      <c r="A111" s="101"/>
      <c r="B111" s="87"/>
      <c r="C111" s="95"/>
      <c r="D111" s="88"/>
      <c r="E111" s="88"/>
      <c r="G111" s="101"/>
      <c r="H111" s="95"/>
      <c r="I111" s="190"/>
    </row>
    <row r="112" spans="1:11" s="189" customFormat="1" x14ac:dyDescent="0.25">
      <c r="A112" s="101"/>
      <c r="B112" s="87"/>
      <c r="C112" s="95"/>
      <c r="D112" s="88"/>
      <c r="E112" s="88"/>
      <c r="G112" s="101"/>
      <c r="H112" s="95"/>
      <c r="I112" s="190"/>
    </row>
    <row r="113" spans="1:9" s="189" customFormat="1" x14ac:dyDescent="0.25">
      <c r="A113" s="101"/>
      <c r="B113" s="87"/>
      <c r="C113" s="95"/>
      <c r="D113" s="88"/>
      <c r="E113" s="88"/>
      <c r="G113" s="101"/>
      <c r="H113" s="95"/>
      <c r="I113" s="190"/>
    </row>
    <row r="114" spans="1:9" s="189" customFormat="1" x14ac:dyDescent="0.25">
      <c r="A114" s="101"/>
      <c r="B114" s="87"/>
      <c r="C114" s="95"/>
      <c r="D114" s="88"/>
      <c r="E114" s="88"/>
      <c r="G114" s="101"/>
      <c r="H114" s="95"/>
      <c r="I114" s="190"/>
    </row>
    <row r="115" spans="1:9" s="189" customFormat="1" x14ac:dyDescent="0.25">
      <c r="A115" s="101"/>
      <c r="B115" s="87"/>
      <c r="C115" s="95"/>
      <c r="D115" s="88"/>
      <c r="E115" s="88"/>
      <c r="G115" s="101"/>
      <c r="H115" s="95"/>
      <c r="I115" s="190"/>
    </row>
    <row r="116" spans="1:9" s="189" customFormat="1" x14ac:dyDescent="0.25">
      <c r="A116" s="101"/>
      <c r="B116" s="87"/>
      <c r="C116" s="95"/>
      <c r="D116" s="88"/>
      <c r="E116" s="88"/>
      <c r="G116" s="101"/>
      <c r="H116" s="95"/>
      <c r="I116" s="190"/>
    </row>
    <row r="117" spans="1:9" s="189" customFormat="1" x14ac:dyDescent="0.25">
      <c r="A117" s="101"/>
      <c r="B117" s="87"/>
      <c r="C117" s="95"/>
      <c r="D117" s="88"/>
      <c r="E117" s="88"/>
      <c r="G117" s="101"/>
      <c r="H117" s="95"/>
      <c r="I117" s="190"/>
    </row>
    <row r="118" spans="1:9" s="189" customFormat="1" x14ac:dyDescent="0.25">
      <c r="A118" s="101"/>
      <c r="B118" s="87"/>
      <c r="C118" s="95"/>
      <c r="D118" s="88"/>
      <c r="E118" s="88"/>
      <c r="G118" s="101"/>
      <c r="H118" s="95"/>
      <c r="I118" s="190"/>
    </row>
    <row r="119" spans="1:9" s="189" customFormat="1" x14ac:dyDescent="0.25">
      <c r="A119" s="101"/>
      <c r="B119" s="87"/>
      <c r="C119" s="95"/>
      <c r="D119" s="88"/>
      <c r="E119" s="88"/>
      <c r="G119" s="101"/>
      <c r="H119" s="95"/>
      <c r="I119" s="190"/>
    </row>
    <row r="120" spans="1:9" s="189" customFormat="1" x14ac:dyDescent="0.25">
      <c r="A120" s="101"/>
      <c r="B120" s="87"/>
      <c r="C120" s="95"/>
      <c r="D120" s="88"/>
      <c r="E120" s="88"/>
      <c r="G120" s="101"/>
      <c r="H120" s="95"/>
      <c r="I120" s="190"/>
    </row>
    <row r="121" spans="1:9" s="189" customFormat="1" x14ac:dyDescent="0.25">
      <c r="A121" s="101"/>
      <c r="B121" s="87"/>
      <c r="C121" s="95"/>
      <c r="D121" s="88"/>
      <c r="E121" s="88"/>
      <c r="G121" s="101"/>
      <c r="H121" s="95"/>
      <c r="I121" s="190"/>
    </row>
    <row r="122" spans="1:9" s="189" customFormat="1" x14ac:dyDescent="0.25">
      <c r="A122" s="101"/>
      <c r="B122" s="87"/>
      <c r="C122" s="95"/>
      <c r="D122" s="88"/>
      <c r="E122" s="88"/>
      <c r="G122" s="101"/>
      <c r="H122" s="95"/>
      <c r="I122" s="190"/>
    </row>
    <row r="123" spans="1:9" s="189" customFormat="1" x14ac:dyDescent="0.25">
      <c r="A123" s="101"/>
      <c r="B123" s="87"/>
      <c r="C123" s="95"/>
      <c r="D123" s="88"/>
      <c r="E123" s="88"/>
      <c r="G123" s="101"/>
      <c r="H123" s="95"/>
      <c r="I123" s="190"/>
    </row>
    <row r="124" spans="1:9" s="189" customFormat="1" x14ac:dyDescent="0.25">
      <c r="A124" s="101"/>
      <c r="B124" s="87"/>
      <c r="C124" s="95"/>
      <c r="D124" s="88"/>
      <c r="E124" s="88"/>
      <c r="G124" s="101"/>
      <c r="H124" s="95"/>
      <c r="I124" s="190"/>
    </row>
    <row r="125" spans="1:9" s="189" customFormat="1" x14ac:dyDescent="0.25">
      <c r="A125" s="101"/>
      <c r="B125" s="87"/>
      <c r="C125" s="95"/>
      <c r="D125" s="88"/>
      <c r="E125" s="88"/>
      <c r="G125" s="101"/>
      <c r="H125" s="95"/>
      <c r="I125" s="190"/>
    </row>
    <row r="126" spans="1:9" s="189" customFormat="1" x14ac:dyDescent="0.25">
      <c r="A126" s="101"/>
      <c r="B126" s="87"/>
      <c r="C126" s="95"/>
      <c r="D126" s="88"/>
      <c r="E126" s="88"/>
      <c r="G126" s="101"/>
      <c r="H126" s="95"/>
      <c r="I126" s="190"/>
    </row>
    <row r="127" spans="1:9" s="189" customFormat="1" x14ac:dyDescent="0.25">
      <c r="A127" s="101"/>
      <c r="B127" s="87"/>
      <c r="C127" s="95"/>
      <c r="D127" s="88"/>
      <c r="E127" s="88"/>
      <c r="G127" s="101"/>
      <c r="H127" s="95"/>
      <c r="I127" s="190"/>
    </row>
    <row r="128" spans="1:9" s="189" customFormat="1" x14ac:dyDescent="0.25">
      <c r="A128" s="104"/>
      <c r="B128" s="191"/>
      <c r="C128" s="191"/>
      <c r="D128" s="191"/>
      <c r="E128" s="191"/>
      <c r="G128" s="104"/>
      <c r="H128" s="191"/>
      <c r="I128" s="190"/>
    </row>
  </sheetData>
  <mergeCells count="8">
    <mergeCell ref="J5:K5"/>
    <mergeCell ref="A128:E128"/>
    <mergeCell ref="G128:H128"/>
    <mergeCell ref="A5:E5"/>
    <mergeCell ref="A109:E109"/>
    <mergeCell ref="G4:H4"/>
    <mergeCell ref="G5:G6"/>
    <mergeCell ref="G109:H109"/>
  </mergeCells>
  <pageMargins left="0.45" right="0.45" top="0.5" bottom="0.5" header="0" footer="0"/>
  <pageSetup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28"/>
  <sheetViews>
    <sheetView workbookViewId="0">
      <selection activeCell="A15" sqref="A15"/>
    </sheetView>
  </sheetViews>
  <sheetFormatPr defaultRowHeight="15" x14ac:dyDescent="0.25"/>
  <cols>
    <col min="1" max="1" width="30.7109375" customWidth="1"/>
    <col min="3" max="3" width="9.140625" style="90"/>
    <col min="7" max="7" width="27.7109375" customWidth="1"/>
    <col min="8" max="8" width="10.28515625" style="90" bestFit="1" customWidth="1"/>
    <col min="11" max="11" width="12.7109375" bestFit="1" customWidth="1"/>
    <col min="12" max="12" width="15.28515625" bestFit="1" customWidth="1"/>
  </cols>
  <sheetData>
    <row r="2" spans="1:12" x14ac:dyDescent="0.25">
      <c r="A2" t="s">
        <v>6</v>
      </c>
    </row>
    <row r="4" spans="1:12" ht="15.75" customHeight="1" thickBot="1" x14ac:dyDescent="0.3">
      <c r="G4" s="107" t="s">
        <v>9</v>
      </c>
      <c r="H4" s="105"/>
      <c r="I4" s="17"/>
    </row>
    <row r="5" spans="1:12" ht="15.75" thickBot="1" x14ac:dyDescent="0.3">
      <c r="A5" s="107" t="s">
        <v>0</v>
      </c>
      <c r="B5" s="105"/>
      <c r="C5" s="105"/>
      <c r="D5" s="105"/>
      <c r="E5" s="105"/>
      <c r="G5" s="108" t="s">
        <v>3</v>
      </c>
      <c r="H5" s="96" t="s">
        <v>7</v>
      </c>
      <c r="I5" s="17"/>
      <c r="K5" s="106" t="s">
        <v>11</v>
      </c>
      <c r="L5" s="106"/>
    </row>
    <row r="6" spans="1:12" ht="27" thickBot="1" x14ac:dyDescent="0.3">
      <c r="A6" s="72" t="s">
        <v>3</v>
      </c>
      <c r="B6" s="1" t="s">
        <v>1</v>
      </c>
      <c r="C6" s="91" t="s">
        <v>4</v>
      </c>
      <c r="D6" s="2" t="s">
        <v>5</v>
      </c>
      <c r="E6" s="3" t="s">
        <v>2</v>
      </c>
      <c r="G6" s="109"/>
      <c r="H6" s="97" t="s">
        <v>8</v>
      </c>
      <c r="I6" s="17"/>
      <c r="K6" s="18" t="s">
        <v>12</v>
      </c>
      <c r="L6" s="18" t="s">
        <v>13</v>
      </c>
    </row>
    <row r="7" spans="1:12" x14ac:dyDescent="0.25">
      <c r="A7" s="4" t="s">
        <v>57</v>
      </c>
      <c r="B7" s="5">
        <v>0.44263536539189702</v>
      </c>
      <c r="C7" s="92">
        <v>0.49679246088100937</v>
      </c>
      <c r="D7" s="6">
        <v>2641</v>
      </c>
      <c r="E7" s="7">
        <v>0</v>
      </c>
      <c r="G7" s="4" t="s">
        <v>57</v>
      </c>
      <c r="H7" s="98">
        <v>9.8946011601708295E-2</v>
      </c>
      <c r="I7" s="17"/>
      <c r="K7">
        <f>((1-B7)/C7)*H7</f>
        <v>0.11101015402793003</v>
      </c>
      <c r="L7">
        <f>((0-B7)/C7)*H7</f>
        <v>-8.8159558463756948E-2</v>
      </c>
    </row>
    <row r="8" spans="1:12" x14ac:dyDescent="0.25">
      <c r="A8" s="8" t="s">
        <v>58</v>
      </c>
      <c r="B8" s="9">
        <v>0.59295721317682692</v>
      </c>
      <c r="C8" s="93">
        <v>0.49137600711223584</v>
      </c>
      <c r="D8" s="10">
        <v>2641</v>
      </c>
      <c r="E8" s="11">
        <v>0</v>
      </c>
      <c r="G8" s="8" t="s">
        <v>58</v>
      </c>
      <c r="H8" s="99">
        <v>4.6713410391192492E-2</v>
      </c>
      <c r="I8" s="17"/>
      <c r="K8">
        <f t="shared" ref="K8:K18" si="0">((1-B8)/C8)*H8</f>
        <v>3.8696144037212769E-2</v>
      </c>
      <c r="L8">
        <f t="shared" ref="L8:L71" si="1">((0-B8)/C8)*H8</f>
        <v>-5.6370382848628081E-2</v>
      </c>
    </row>
    <row r="9" spans="1:12" x14ac:dyDescent="0.25">
      <c r="A9" s="8" t="s">
        <v>59</v>
      </c>
      <c r="B9" s="9">
        <v>0.41082923135176069</v>
      </c>
      <c r="C9" s="93">
        <v>0.49207749296690895</v>
      </c>
      <c r="D9" s="10">
        <v>2641</v>
      </c>
      <c r="E9" s="11">
        <v>0</v>
      </c>
      <c r="G9" s="8" t="s">
        <v>59</v>
      </c>
      <c r="H9" s="99">
        <v>0.10053150951222442</v>
      </c>
      <c r="I9" s="17"/>
      <c r="K9">
        <f t="shared" si="0"/>
        <v>0.12036768106495804</v>
      </c>
      <c r="L9">
        <f t="shared" si="1"/>
        <v>-8.3932476835141059E-2</v>
      </c>
    </row>
    <row r="10" spans="1:12" x14ac:dyDescent="0.25">
      <c r="A10" s="8" t="s">
        <v>60</v>
      </c>
      <c r="B10" s="9">
        <v>0.25482771677394922</v>
      </c>
      <c r="C10" s="93">
        <v>0.43584685358155795</v>
      </c>
      <c r="D10" s="10">
        <v>2641</v>
      </c>
      <c r="E10" s="11">
        <v>0</v>
      </c>
      <c r="G10" s="8" t="s">
        <v>60</v>
      </c>
      <c r="H10" s="99">
        <v>9.0366509603975922E-2</v>
      </c>
      <c r="I10" s="17"/>
      <c r="K10">
        <f t="shared" si="0"/>
        <v>0.15450064107475042</v>
      </c>
      <c r="L10">
        <f t="shared" si="1"/>
        <v>-5.2834822887859248E-2</v>
      </c>
    </row>
    <row r="11" spans="1:12" x14ac:dyDescent="0.25">
      <c r="A11" s="8" t="s">
        <v>61</v>
      </c>
      <c r="B11" s="9">
        <v>0.27451722832260506</v>
      </c>
      <c r="C11" s="93">
        <v>0.44635519279056535</v>
      </c>
      <c r="D11" s="10">
        <v>2641</v>
      </c>
      <c r="E11" s="11">
        <v>0</v>
      </c>
      <c r="G11" s="8" t="s">
        <v>61</v>
      </c>
      <c r="H11" s="99">
        <v>-1.7671234293774384E-2</v>
      </c>
      <c r="I11" s="17"/>
      <c r="K11">
        <f t="shared" si="0"/>
        <v>-2.8721915285129074E-2</v>
      </c>
      <c r="L11">
        <f t="shared" si="1"/>
        <v>1.0868156879811365E-2</v>
      </c>
    </row>
    <row r="12" spans="1:12" x14ac:dyDescent="0.25">
      <c r="A12" s="8" t="s">
        <v>62</v>
      </c>
      <c r="B12" s="9">
        <v>5.0738356683074595E-2</v>
      </c>
      <c r="C12" s="93">
        <v>0.2195044869118162</v>
      </c>
      <c r="D12" s="10">
        <v>2641</v>
      </c>
      <c r="E12" s="11">
        <v>0</v>
      </c>
      <c r="G12" s="8" t="s">
        <v>62</v>
      </c>
      <c r="H12" s="99">
        <v>2.2404602274591963E-2</v>
      </c>
      <c r="I12" s="17"/>
      <c r="K12">
        <f t="shared" si="0"/>
        <v>9.6890181482191917E-2</v>
      </c>
      <c r="L12">
        <f t="shared" si="1"/>
        <v>-5.1788130509029589E-3</v>
      </c>
    </row>
    <row r="13" spans="1:12" x14ac:dyDescent="0.25">
      <c r="A13" s="8" t="s">
        <v>63</v>
      </c>
      <c r="B13" s="9">
        <v>7.9136690647482022E-2</v>
      </c>
      <c r="C13" s="93">
        <v>0.27000310860631649</v>
      </c>
      <c r="D13" s="10">
        <v>2641</v>
      </c>
      <c r="E13" s="11">
        <v>0</v>
      </c>
      <c r="G13" s="8" t="s">
        <v>63</v>
      </c>
      <c r="H13" s="99">
        <v>5.8160655843838206E-2</v>
      </c>
      <c r="I13" s="17"/>
      <c r="K13">
        <f t="shared" si="0"/>
        <v>0.19836073107054877</v>
      </c>
      <c r="L13">
        <f t="shared" si="1"/>
        <v>-1.7046625326375287E-2</v>
      </c>
    </row>
    <row r="14" spans="1:12" x14ac:dyDescent="0.25">
      <c r="A14" s="8" t="s">
        <v>64</v>
      </c>
      <c r="B14" s="9">
        <v>2.839833396440742E-2</v>
      </c>
      <c r="C14" s="93">
        <v>0.166139459665154</v>
      </c>
      <c r="D14" s="10">
        <v>2641</v>
      </c>
      <c r="E14" s="11">
        <v>0</v>
      </c>
      <c r="G14" s="8" t="s">
        <v>64</v>
      </c>
      <c r="H14" s="99">
        <v>3.3434430069438248E-2</v>
      </c>
      <c r="I14" s="17"/>
      <c r="K14">
        <f t="shared" si="0"/>
        <v>0.19552819073739947</v>
      </c>
      <c r="L14">
        <f t="shared" si="1"/>
        <v>-5.7149705008982688E-3</v>
      </c>
    </row>
    <row r="15" spans="1:12" x14ac:dyDescent="0.25">
      <c r="A15" s="8" t="s">
        <v>65</v>
      </c>
      <c r="B15" s="9">
        <v>0.56455887921241943</v>
      </c>
      <c r="C15" s="93">
        <v>0.49590852922075745</v>
      </c>
      <c r="D15" s="10">
        <v>2641</v>
      </c>
      <c r="E15" s="11">
        <v>0</v>
      </c>
      <c r="G15" s="8" t="s">
        <v>65</v>
      </c>
      <c r="H15" s="99">
        <v>8.9249638472782805E-2</v>
      </c>
      <c r="I15" s="17"/>
      <c r="K15">
        <f t="shared" si="0"/>
        <v>7.8367199425954562E-2</v>
      </c>
      <c r="L15">
        <f t="shared" si="1"/>
        <v>-0.10160477769052018</v>
      </c>
    </row>
    <row r="16" spans="1:12" x14ac:dyDescent="0.25">
      <c r="A16" s="8" t="s">
        <v>66</v>
      </c>
      <c r="B16" s="9">
        <v>0.34191594093146532</v>
      </c>
      <c r="C16" s="93">
        <v>0.47444142010707147</v>
      </c>
      <c r="D16" s="10">
        <v>2641</v>
      </c>
      <c r="E16" s="11">
        <v>0</v>
      </c>
      <c r="G16" s="8" t="s">
        <v>66</v>
      </c>
      <c r="H16" s="99">
        <v>3.7560201585998779E-2</v>
      </c>
      <c r="I16" s="17"/>
      <c r="K16">
        <f t="shared" si="0"/>
        <v>5.2098676193929709E-2</v>
      </c>
      <c r="L16">
        <f t="shared" si="1"/>
        <v>-2.7068529691092361E-2</v>
      </c>
    </row>
    <row r="17" spans="1:12" x14ac:dyDescent="0.25">
      <c r="A17" s="8" t="s">
        <v>67</v>
      </c>
      <c r="B17" s="9">
        <v>5.301022340022719E-3</v>
      </c>
      <c r="C17" s="93">
        <v>7.2628636369713853E-2</v>
      </c>
      <c r="D17" s="10">
        <v>2641</v>
      </c>
      <c r="E17" s="11">
        <v>0</v>
      </c>
      <c r="G17" s="8" t="s">
        <v>67</v>
      </c>
      <c r="H17" s="99">
        <v>-3.82082707640726E-3</v>
      </c>
      <c r="I17" s="17"/>
      <c r="K17">
        <f t="shared" si="0"/>
        <v>-5.2328846811485787E-2</v>
      </c>
      <c r="L17">
        <f t="shared" si="1"/>
        <v>2.7887470702733194E-4</v>
      </c>
    </row>
    <row r="18" spans="1:12" x14ac:dyDescent="0.25">
      <c r="A18" s="8" t="s">
        <v>68</v>
      </c>
      <c r="B18" s="9">
        <v>4.9223778871639529E-3</v>
      </c>
      <c r="C18" s="93">
        <v>7.0000024587297816E-2</v>
      </c>
      <c r="D18" s="10">
        <v>2641</v>
      </c>
      <c r="E18" s="11">
        <v>0</v>
      </c>
      <c r="G18" s="8" t="s">
        <v>68</v>
      </c>
      <c r="H18" s="99">
        <v>8.9539899951986707E-3</v>
      </c>
      <c r="I18" s="17"/>
      <c r="K18">
        <f t="shared" si="0"/>
        <v>0.1272844563323369</v>
      </c>
      <c r="L18">
        <f t="shared" si="1"/>
        <v>-6.2964152675813528E-4</v>
      </c>
    </row>
    <row r="19" spans="1:12" x14ac:dyDescent="0.25">
      <c r="A19" s="8" t="s">
        <v>69</v>
      </c>
      <c r="B19" s="9">
        <v>0.96667928814842863</v>
      </c>
      <c r="C19" s="93">
        <v>0.179506665442487</v>
      </c>
      <c r="D19" s="10">
        <v>2641</v>
      </c>
      <c r="E19" s="11">
        <v>0</v>
      </c>
      <c r="G19" s="8" t="s">
        <v>69</v>
      </c>
      <c r="H19" s="99">
        <v>2.0321998075624875E-2</v>
      </c>
      <c r="I19" s="17"/>
      <c r="K19">
        <f>((1-B19)/C19)*H19</f>
        <v>3.7722467879224108E-3</v>
      </c>
      <c r="L19">
        <f t="shared" si="1"/>
        <v>-0.10943802329052177</v>
      </c>
    </row>
    <row r="20" spans="1:12" x14ac:dyDescent="0.25">
      <c r="A20" s="8" t="s">
        <v>70</v>
      </c>
      <c r="B20" s="9">
        <v>0.91139719803104879</v>
      </c>
      <c r="C20" s="93">
        <v>0.28422338654981044</v>
      </c>
      <c r="D20" s="10">
        <v>2641</v>
      </c>
      <c r="E20" s="11">
        <v>0</v>
      </c>
      <c r="G20" s="8" t="s">
        <v>70</v>
      </c>
      <c r="H20" s="99">
        <v>3.3741862265136167E-2</v>
      </c>
      <c r="I20" s="17"/>
      <c r="K20">
        <f t="shared" ref="K20:K56" si="2">((1-B20)/C20)*H20</f>
        <v>1.0518569835623125E-2</v>
      </c>
      <c r="L20">
        <f t="shared" ref="L20:L56" si="3">((0-B20)/C20)*H20</f>
        <v>-0.1081974256168583</v>
      </c>
    </row>
    <row r="21" spans="1:12" x14ac:dyDescent="0.25">
      <c r="A21" s="8" t="s">
        <v>71</v>
      </c>
      <c r="B21" s="9">
        <v>0.8167360848163574</v>
      </c>
      <c r="C21" s="93">
        <v>0.386956003807925</v>
      </c>
      <c r="D21" s="10">
        <v>2641</v>
      </c>
      <c r="E21" s="11">
        <v>0</v>
      </c>
      <c r="G21" s="8" t="s">
        <v>71</v>
      </c>
      <c r="H21" s="99">
        <v>-4.0418939356492763E-3</v>
      </c>
      <c r="I21" s="17"/>
      <c r="K21">
        <f t="shared" si="2"/>
        <v>-1.9142571768231028E-3</v>
      </c>
      <c r="L21">
        <f t="shared" si="3"/>
        <v>8.5311006826599822E-3</v>
      </c>
    </row>
    <row r="22" spans="1:12" ht="24" x14ac:dyDescent="0.25">
      <c r="A22" s="8" t="s">
        <v>72</v>
      </c>
      <c r="B22" s="12">
        <v>1.9320425208807896</v>
      </c>
      <c r="C22" s="93">
        <v>1.194500594777314</v>
      </c>
      <c r="D22" s="10">
        <v>2641</v>
      </c>
      <c r="E22" s="11">
        <v>7</v>
      </c>
      <c r="G22" s="8" t="s">
        <v>72</v>
      </c>
      <c r="H22" s="99">
        <v>-1.8623867358253499E-2</v>
      </c>
      <c r="I22" s="17"/>
    </row>
    <row r="23" spans="1:12" x14ac:dyDescent="0.25">
      <c r="A23" s="8" t="s">
        <v>73</v>
      </c>
      <c r="B23" s="12">
        <v>6.8534645967436567E-2</v>
      </c>
      <c r="C23" s="93">
        <v>0.25270898123519381</v>
      </c>
      <c r="D23" s="10">
        <v>2641</v>
      </c>
      <c r="E23" s="11">
        <v>0</v>
      </c>
      <c r="G23" s="8" t="s">
        <v>73</v>
      </c>
      <c r="H23" s="99">
        <v>5.1248552060119044E-2</v>
      </c>
      <c r="I23" s="17"/>
      <c r="K23">
        <f t="shared" si="2"/>
        <v>0.18889811693675967</v>
      </c>
      <c r="L23">
        <f t="shared" si="3"/>
        <v>-1.3898601286810364E-2</v>
      </c>
    </row>
    <row r="24" spans="1:12" x14ac:dyDescent="0.25">
      <c r="A24" s="8" t="s">
        <v>74</v>
      </c>
      <c r="B24" s="12">
        <v>0.15562287012495268</v>
      </c>
      <c r="C24" s="93">
        <v>0.36256608612788455</v>
      </c>
      <c r="D24" s="10">
        <v>2641</v>
      </c>
      <c r="E24" s="11">
        <v>0</v>
      </c>
      <c r="G24" s="8" t="s">
        <v>74</v>
      </c>
      <c r="H24" s="99">
        <v>5.5281057172602517E-2</v>
      </c>
      <c r="I24" s="17"/>
      <c r="K24">
        <f t="shared" si="2"/>
        <v>0.12874359234855792</v>
      </c>
      <c r="L24">
        <f t="shared" si="3"/>
        <v>-2.3728079127918078E-2</v>
      </c>
    </row>
    <row r="25" spans="1:12" x14ac:dyDescent="0.25">
      <c r="A25" s="8" t="s">
        <v>75</v>
      </c>
      <c r="B25" s="12">
        <v>0.2340022718667171</v>
      </c>
      <c r="C25" s="93">
        <v>0.4234537808784935</v>
      </c>
      <c r="D25" s="10">
        <v>2641</v>
      </c>
      <c r="E25" s="11">
        <v>0</v>
      </c>
      <c r="G25" s="8" t="s">
        <v>75</v>
      </c>
      <c r="H25" s="99">
        <v>-2.8704000736055874E-4</v>
      </c>
      <c r="I25" s="17"/>
      <c r="K25">
        <f t="shared" si="2"/>
        <v>-5.1923492822617922E-4</v>
      </c>
      <c r="L25">
        <f t="shared" si="3"/>
        <v>1.5861946892920347E-4</v>
      </c>
    </row>
    <row r="26" spans="1:12" x14ac:dyDescent="0.25">
      <c r="A26" s="8" t="s">
        <v>76</v>
      </c>
      <c r="B26" s="12">
        <v>0.16281711472926921</v>
      </c>
      <c r="C26" s="93">
        <v>0.36926864690325789</v>
      </c>
      <c r="D26" s="10">
        <v>2641</v>
      </c>
      <c r="E26" s="11">
        <v>0</v>
      </c>
      <c r="G26" s="8" t="s">
        <v>76</v>
      </c>
      <c r="H26" s="99">
        <v>4.6723343879179167E-3</v>
      </c>
      <c r="I26" s="17"/>
      <c r="K26">
        <f t="shared" si="2"/>
        <v>1.0592825620669464E-2</v>
      </c>
      <c r="L26">
        <f t="shared" si="3"/>
        <v>-2.0601153400668787E-3</v>
      </c>
    </row>
    <row r="27" spans="1:12" x14ac:dyDescent="0.25">
      <c r="A27" s="8" t="s">
        <v>77</v>
      </c>
      <c r="B27" s="12">
        <v>8.5573646346081028E-2</v>
      </c>
      <c r="C27" s="93">
        <v>0.27978641469999294</v>
      </c>
      <c r="D27" s="10">
        <v>2641</v>
      </c>
      <c r="E27" s="11">
        <v>0</v>
      </c>
      <c r="G27" s="8" t="s">
        <v>77</v>
      </c>
      <c r="H27" s="99">
        <v>-2.1420448677121603E-2</v>
      </c>
      <c r="I27" s="17"/>
      <c r="K27">
        <f t="shared" si="2"/>
        <v>-7.0008484144786873E-2</v>
      </c>
      <c r="L27">
        <f t="shared" si="3"/>
        <v>6.5515185990566594E-3</v>
      </c>
    </row>
    <row r="28" spans="1:12" x14ac:dyDescent="0.25">
      <c r="A28" s="8" t="s">
        <v>78</v>
      </c>
      <c r="B28" s="12">
        <v>9.2010602044680048E-2</v>
      </c>
      <c r="C28" s="93">
        <v>0.28909565347346722</v>
      </c>
      <c r="D28" s="10">
        <v>2641</v>
      </c>
      <c r="E28" s="11">
        <v>0</v>
      </c>
      <c r="G28" s="8" t="s">
        <v>78</v>
      </c>
      <c r="H28" s="99">
        <v>-1.8971711028566422E-2</v>
      </c>
      <c r="I28" s="17"/>
      <c r="K28">
        <f t="shared" si="2"/>
        <v>-5.9586203625131007E-2</v>
      </c>
      <c r="L28">
        <f t="shared" si="3"/>
        <v>6.0381348961246186E-3</v>
      </c>
    </row>
    <row r="29" spans="1:12" x14ac:dyDescent="0.25">
      <c r="A29" s="8" t="s">
        <v>79</v>
      </c>
      <c r="B29" s="12">
        <v>0.13669064748201437</v>
      </c>
      <c r="C29" s="93">
        <v>0.34358552608406978</v>
      </c>
      <c r="D29" s="10">
        <v>2641</v>
      </c>
      <c r="E29" s="11">
        <v>0</v>
      </c>
      <c r="G29" s="8" t="s">
        <v>79</v>
      </c>
      <c r="H29" s="99">
        <v>-4.7312984504138678E-2</v>
      </c>
      <c r="I29" s="17"/>
      <c r="K29">
        <f t="shared" si="2"/>
        <v>-0.11888085765279637</v>
      </c>
      <c r="L29">
        <f t="shared" si="3"/>
        <v>1.8822802461692753E-2</v>
      </c>
    </row>
    <row r="30" spans="1:12" x14ac:dyDescent="0.25">
      <c r="A30" s="8" t="s">
        <v>80</v>
      </c>
      <c r="B30" s="12">
        <v>3.786444528587656E-4</v>
      </c>
      <c r="C30" s="93">
        <v>1.9458788576341684E-2</v>
      </c>
      <c r="D30" s="10">
        <v>2641</v>
      </c>
      <c r="E30" s="11">
        <v>0</v>
      </c>
      <c r="G30" s="8" t="s">
        <v>80</v>
      </c>
      <c r="H30" s="99">
        <v>-2.7621029606157686E-3</v>
      </c>
      <c r="I30" s="17"/>
      <c r="K30">
        <f t="shared" si="2"/>
        <v>-0.14189254869691351</v>
      </c>
      <c r="L30">
        <f t="shared" si="3"/>
        <v>5.3747177536709664E-5</v>
      </c>
    </row>
    <row r="31" spans="1:12" x14ac:dyDescent="0.25">
      <c r="A31" s="8" t="s">
        <v>81</v>
      </c>
      <c r="B31" s="12">
        <v>1.5903067020068155E-2</v>
      </c>
      <c r="C31" s="93">
        <v>0.1251242884900261</v>
      </c>
      <c r="D31" s="10">
        <v>2641</v>
      </c>
      <c r="E31" s="11">
        <v>0</v>
      </c>
      <c r="G31" s="8" t="s">
        <v>81</v>
      </c>
      <c r="H31" s="99">
        <v>-1.8403720293028194E-2</v>
      </c>
      <c r="I31" s="17"/>
      <c r="K31">
        <f t="shared" si="2"/>
        <v>-0.14474443702617534</v>
      </c>
      <c r="L31">
        <f t="shared" si="3"/>
        <v>2.3390790131201859E-3</v>
      </c>
    </row>
    <row r="32" spans="1:12" x14ac:dyDescent="0.25">
      <c r="A32" s="8" t="s">
        <v>82</v>
      </c>
      <c r="B32" s="12">
        <v>3.4078000757288909E-2</v>
      </c>
      <c r="C32" s="93">
        <v>0.18146393323493354</v>
      </c>
      <c r="D32" s="10">
        <v>2641</v>
      </c>
      <c r="E32" s="11">
        <v>0</v>
      </c>
      <c r="G32" s="8" t="s">
        <v>82</v>
      </c>
      <c r="H32" s="99">
        <v>-2.9807497641623163E-2</v>
      </c>
      <c r="I32" s="17"/>
      <c r="K32">
        <f t="shared" si="2"/>
        <v>-0.15866358235023842</v>
      </c>
      <c r="L32">
        <f t="shared" si="3"/>
        <v>5.5976959668841463E-3</v>
      </c>
    </row>
    <row r="33" spans="1:12" x14ac:dyDescent="0.25">
      <c r="A33" s="8" t="s">
        <v>83</v>
      </c>
      <c r="B33" s="12">
        <v>1.1359333585762969E-3</v>
      </c>
      <c r="C33" s="93">
        <v>3.3690841530030352E-2</v>
      </c>
      <c r="D33" s="10">
        <v>2641</v>
      </c>
      <c r="E33" s="11">
        <v>0</v>
      </c>
      <c r="G33" s="8" t="s">
        <v>83</v>
      </c>
      <c r="H33" s="99">
        <v>-2.955131621836621E-3</v>
      </c>
      <c r="I33" s="17"/>
      <c r="K33">
        <f t="shared" si="2"/>
        <v>-8.7613566631077666E-2</v>
      </c>
      <c r="L33">
        <f t="shared" si="3"/>
        <v>9.9636353257480294E-5</v>
      </c>
    </row>
    <row r="34" spans="1:12" x14ac:dyDescent="0.25">
      <c r="A34" s="8" t="s">
        <v>84</v>
      </c>
      <c r="B34" s="12">
        <v>3.786444528587656E-4</v>
      </c>
      <c r="C34" s="93">
        <v>1.9458788576341684E-2</v>
      </c>
      <c r="D34" s="10">
        <v>2641</v>
      </c>
      <c r="E34" s="11">
        <v>0</v>
      </c>
      <c r="G34" s="8" t="s">
        <v>84</v>
      </c>
      <c r="H34" s="99">
        <v>-1.9164206740512478E-3</v>
      </c>
      <c r="I34" s="17"/>
      <c r="K34">
        <f t="shared" si="2"/>
        <v>-9.8448833259990709E-2</v>
      </c>
      <c r="L34">
        <f t="shared" si="3"/>
        <v>3.7291224719693448E-5</v>
      </c>
    </row>
    <row r="35" spans="1:12" x14ac:dyDescent="0.25">
      <c r="A35" s="8" t="s">
        <v>85</v>
      </c>
      <c r="B35" s="12">
        <v>7.572889057175312E-4</v>
      </c>
      <c r="C35" s="93">
        <v>2.7513670308762967E-2</v>
      </c>
      <c r="D35" s="10">
        <v>2641</v>
      </c>
      <c r="E35" s="11">
        <v>0</v>
      </c>
      <c r="G35" s="8" t="s">
        <v>85</v>
      </c>
      <c r="H35" s="99">
        <v>5.9474788533211823E-4</v>
      </c>
      <c r="I35" s="17"/>
      <c r="K35">
        <f t="shared" si="2"/>
        <v>2.1600080348697662E-2</v>
      </c>
      <c r="L35">
        <f t="shared" si="3"/>
        <v>-1.6369897952783373E-5</v>
      </c>
    </row>
    <row r="36" spans="1:12" x14ac:dyDescent="0.25">
      <c r="A36" s="8" t="s">
        <v>84</v>
      </c>
      <c r="B36" s="12">
        <v>5.301022340022719E-3</v>
      </c>
      <c r="C36" s="93">
        <v>7.2628636369713853E-2</v>
      </c>
      <c r="D36" s="10">
        <v>2641</v>
      </c>
      <c r="E36" s="11">
        <v>0</v>
      </c>
      <c r="G36" s="8" t="s">
        <v>84</v>
      </c>
      <c r="H36" s="99">
        <v>1.8889131248197147E-2</v>
      </c>
      <c r="I36" s="17"/>
      <c r="K36">
        <f t="shared" si="2"/>
        <v>0.25869960501284928</v>
      </c>
      <c r="L36">
        <f t="shared" si="3"/>
        <v>-1.3786808032660409E-3</v>
      </c>
    </row>
    <row r="37" spans="1:12" x14ac:dyDescent="0.25">
      <c r="A37" s="8" t="s">
        <v>86</v>
      </c>
      <c r="B37" s="12">
        <v>6.0583112457402496E-3</v>
      </c>
      <c r="C37" s="93">
        <v>7.7613716717814057E-2</v>
      </c>
      <c r="D37" s="10">
        <v>2641</v>
      </c>
      <c r="E37" s="11">
        <v>0</v>
      </c>
      <c r="G37" s="8" t="s">
        <v>86</v>
      </c>
      <c r="H37" s="99">
        <v>-3.7144699552381648E-3</v>
      </c>
      <c r="I37" s="17"/>
      <c r="K37">
        <f t="shared" si="2"/>
        <v>-4.7568480112343256E-2</v>
      </c>
      <c r="L37">
        <f t="shared" si="3"/>
        <v>2.8994121211333026E-4</v>
      </c>
    </row>
    <row r="38" spans="1:12" ht="24" x14ac:dyDescent="0.25">
      <c r="A38" s="8" t="s">
        <v>87</v>
      </c>
      <c r="B38" s="12">
        <v>5.2631578947368418E-2</v>
      </c>
      <c r="C38" s="93">
        <v>0.22333916534078749</v>
      </c>
      <c r="D38" s="10">
        <v>2641</v>
      </c>
      <c r="E38" s="11">
        <v>0</v>
      </c>
      <c r="G38" s="8" t="s">
        <v>87</v>
      </c>
      <c r="H38" s="99">
        <v>4.8295615703812841E-2</v>
      </c>
      <c r="I38" s="17"/>
      <c r="K38">
        <f t="shared" si="2"/>
        <v>0.20486214821870313</v>
      </c>
      <c r="L38">
        <f t="shared" si="3"/>
        <v>-1.1381230456594617E-2</v>
      </c>
    </row>
    <row r="39" spans="1:12" x14ac:dyDescent="0.25">
      <c r="A39" s="8" t="s">
        <v>88</v>
      </c>
      <c r="B39" s="12">
        <v>0.10223400227186674</v>
      </c>
      <c r="C39" s="93">
        <v>0.3030131631470443</v>
      </c>
      <c r="D39" s="10">
        <v>2641</v>
      </c>
      <c r="E39" s="11">
        <v>0</v>
      </c>
      <c r="G39" s="8" t="s">
        <v>88</v>
      </c>
      <c r="H39" s="99">
        <v>5.8771247624886613E-2</v>
      </c>
      <c r="I39" s="17"/>
      <c r="K39">
        <f t="shared" si="2"/>
        <v>0.17412718052805878</v>
      </c>
      <c r="L39">
        <f t="shared" si="3"/>
        <v>-1.9828907103574815E-2</v>
      </c>
    </row>
    <row r="40" spans="1:12" x14ac:dyDescent="0.25">
      <c r="A40" s="8" t="s">
        <v>89</v>
      </c>
      <c r="B40" s="12">
        <v>9.882620219613783E-2</v>
      </c>
      <c r="C40" s="93">
        <v>0.29848503923399278</v>
      </c>
      <c r="D40" s="10">
        <v>2641</v>
      </c>
      <c r="E40" s="11">
        <v>0</v>
      </c>
      <c r="G40" s="8" t="s">
        <v>89</v>
      </c>
      <c r="H40" s="99">
        <v>-1.1950403964364149E-2</v>
      </c>
      <c r="I40" s="17"/>
      <c r="K40">
        <f t="shared" si="2"/>
        <v>-3.6080169892246668E-2</v>
      </c>
      <c r="L40">
        <f t="shared" si="3"/>
        <v>3.9566908999480593E-3</v>
      </c>
    </row>
    <row r="41" spans="1:12" x14ac:dyDescent="0.25">
      <c r="A41" s="8" t="s">
        <v>90</v>
      </c>
      <c r="B41" s="12">
        <v>4.1650889814464223E-3</v>
      </c>
      <c r="C41" s="93">
        <v>6.4415154499884372E-2</v>
      </c>
      <c r="D41" s="10">
        <v>2641</v>
      </c>
      <c r="E41" s="11">
        <v>0</v>
      </c>
      <c r="G41" s="8" t="s">
        <v>90</v>
      </c>
      <c r="H41" s="99">
        <v>-3.747397676214835E-3</v>
      </c>
      <c r="I41" s="17"/>
      <c r="K41">
        <f t="shared" si="2"/>
        <v>-5.7933408068612691E-2</v>
      </c>
      <c r="L41">
        <f t="shared" si="3"/>
        <v>2.4230702994476795E-4</v>
      </c>
    </row>
    <row r="42" spans="1:12" x14ac:dyDescent="0.25">
      <c r="A42" s="8" t="s">
        <v>91</v>
      </c>
      <c r="B42" s="12">
        <v>1.8932222642938285E-3</v>
      </c>
      <c r="C42" s="93">
        <v>4.3478198510420882E-2</v>
      </c>
      <c r="D42" s="10">
        <v>2641</v>
      </c>
      <c r="E42" s="11">
        <v>0</v>
      </c>
      <c r="G42" s="8" t="s">
        <v>91</v>
      </c>
      <c r="H42" s="99">
        <v>-5.5065841901858425E-4</v>
      </c>
      <c r="I42" s="17"/>
      <c r="K42">
        <f t="shared" si="2"/>
        <v>-1.2641183836260953E-2</v>
      </c>
      <c r="L42">
        <f t="shared" si="3"/>
        <v>2.3977966305502568E-5</v>
      </c>
    </row>
    <row r="43" spans="1:12" x14ac:dyDescent="0.25">
      <c r="A43" s="8" t="s">
        <v>92</v>
      </c>
      <c r="B43" s="12">
        <v>9.1253313138962511E-2</v>
      </c>
      <c r="C43" s="93">
        <v>0.28802353618941773</v>
      </c>
      <c r="D43" s="10">
        <v>2641</v>
      </c>
      <c r="E43" s="11">
        <v>0</v>
      </c>
      <c r="G43" s="8" t="s">
        <v>92</v>
      </c>
      <c r="H43" s="99">
        <v>1.7817697577341241E-2</v>
      </c>
      <c r="I43" s="17"/>
      <c r="K43">
        <f t="shared" si="2"/>
        <v>5.6216842050895173E-2</v>
      </c>
      <c r="L43">
        <f t="shared" si="3"/>
        <v>-5.6451078892773903E-3</v>
      </c>
    </row>
    <row r="44" spans="1:12" x14ac:dyDescent="0.25">
      <c r="A44" s="8" t="s">
        <v>93</v>
      </c>
      <c r="B44" s="12">
        <v>0.20030291556228702</v>
      </c>
      <c r="C44" s="93">
        <v>0.40030280095176651</v>
      </c>
      <c r="D44" s="10">
        <v>2641</v>
      </c>
      <c r="E44" s="11">
        <v>0</v>
      </c>
      <c r="G44" s="8" t="s">
        <v>93</v>
      </c>
      <c r="H44" s="99">
        <v>4.8750146946357365E-3</v>
      </c>
      <c r="I44" s="17"/>
      <c r="K44">
        <f t="shared" si="2"/>
        <v>9.7389651749175497E-3</v>
      </c>
      <c r="L44">
        <f t="shared" si="3"/>
        <v>-2.4393525461796329E-3</v>
      </c>
    </row>
    <row r="45" spans="1:12" x14ac:dyDescent="0.25">
      <c r="A45" s="8" t="s">
        <v>94</v>
      </c>
      <c r="B45" s="12">
        <v>0.26921620598258239</v>
      </c>
      <c r="C45" s="93">
        <v>0.44363652093460881</v>
      </c>
      <c r="D45" s="10">
        <v>2641</v>
      </c>
      <c r="E45" s="11">
        <v>0</v>
      </c>
      <c r="G45" s="8" t="s">
        <v>94</v>
      </c>
      <c r="H45" s="99">
        <v>-2.4209689739236706E-2</v>
      </c>
      <c r="I45" s="17"/>
      <c r="K45">
        <f t="shared" si="2"/>
        <v>-3.9879604326424963E-2</v>
      </c>
      <c r="L45">
        <f t="shared" si="3"/>
        <v>1.4691398277765883E-2</v>
      </c>
    </row>
    <row r="46" spans="1:12" x14ac:dyDescent="0.25">
      <c r="A46" s="8" t="s">
        <v>95</v>
      </c>
      <c r="B46" s="12">
        <v>0.15675880348352897</v>
      </c>
      <c r="C46" s="93">
        <v>0.36364206477235433</v>
      </c>
      <c r="D46" s="10">
        <v>2641</v>
      </c>
      <c r="E46" s="11">
        <v>0</v>
      </c>
      <c r="G46" s="8" t="s">
        <v>95</v>
      </c>
      <c r="H46" s="99">
        <v>-5.6885262384548975E-2</v>
      </c>
      <c r="I46" s="17"/>
      <c r="K46">
        <f t="shared" si="2"/>
        <v>-0.13190992287245207</v>
      </c>
      <c r="L46">
        <f t="shared" si="3"/>
        <v>2.4522096124470209E-2</v>
      </c>
    </row>
    <row r="47" spans="1:12" x14ac:dyDescent="0.25">
      <c r="A47" s="8" t="s">
        <v>96</v>
      </c>
      <c r="B47" s="12">
        <v>7.572889057175312E-4</v>
      </c>
      <c r="C47" s="93">
        <v>2.7513670308762967E-2</v>
      </c>
      <c r="D47" s="10">
        <v>2641</v>
      </c>
      <c r="E47" s="11">
        <v>0</v>
      </c>
      <c r="G47" s="8" t="s">
        <v>96</v>
      </c>
      <c r="H47" s="99">
        <v>-8.2612708897083573E-5</v>
      </c>
      <c r="I47" s="17"/>
      <c r="K47">
        <f t="shared" si="2"/>
        <v>-3.0003320633987802E-3</v>
      </c>
      <c r="L47">
        <f t="shared" si="3"/>
        <v>2.2738401389911178E-6</v>
      </c>
    </row>
    <row r="48" spans="1:12" x14ac:dyDescent="0.25">
      <c r="A48" s="8" t="s">
        <v>97</v>
      </c>
      <c r="B48" s="12">
        <v>7.572889057175312E-4</v>
      </c>
      <c r="C48" s="93">
        <v>2.7513670308762967E-2</v>
      </c>
      <c r="D48" s="10">
        <v>2641</v>
      </c>
      <c r="E48" s="11">
        <v>0</v>
      </c>
      <c r="G48" s="8" t="s">
        <v>97</v>
      </c>
      <c r="H48" s="99">
        <v>5.4021136845322192E-3</v>
      </c>
      <c r="I48" s="17"/>
      <c r="K48">
        <f t="shared" si="2"/>
        <v>0.19619420685041264</v>
      </c>
      <c r="L48">
        <f t="shared" si="3"/>
        <v>-1.4868829621099858E-4</v>
      </c>
    </row>
    <row r="49" spans="1:12" x14ac:dyDescent="0.25">
      <c r="A49" s="8" t="s">
        <v>98</v>
      </c>
      <c r="B49" s="12">
        <v>2.6505111700113595E-3</v>
      </c>
      <c r="C49" s="93">
        <v>5.142457856889647E-2</v>
      </c>
      <c r="D49" s="10">
        <v>2641</v>
      </c>
      <c r="E49" s="11">
        <v>0</v>
      </c>
      <c r="G49" s="8" t="s">
        <v>98</v>
      </c>
      <c r="H49" s="99">
        <v>3.0935551512935398E-3</v>
      </c>
      <c r="I49" s="17"/>
      <c r="K49">
        <f t="shared" si="2"/>
        <v>5.9997684661165701E-2</v>
      </c>
      <c r="L49">
        <f t="shared" si="3"/>
        <v>-1.5944714982086557E-4</v>
      </c>
    </row>
    <row r="50" spans="1:12" x14ac:dyDescent="0.25">
      <c r="A50" s="8" t="s">
        <v>99</v>
      </c>
      <c r="B50" s="12">
        <v>1.6660355925785689E-2</v>
      </c>
      <c r="C50" s="93">
        <v>0.12801950659139244</v>
      </c>
      <c r="D50" s="10">
        <v>2641</v>
      </c>
      <c r="E50" s="11">
        <v>0</v>
      </c>
      <c r="G50" s="8" t="s">
        <v>99</v>
      </c>
      <c r="H50" s="99">
        <v>-5.7664760792607607E-3</v>
      </c>
      <c r="I50" s="17"/>
      <c r="K50">
        <f t="shared" si="2"/>
        <v>-4.4293285346281783E-2</v>
      </c>
      <c r="L50">
        <f t="shared" si="3"/>
        <v>7.5044457267477811E-4</v>
      </c>
    </row>
    <row r="51" spans="1:12" x14ac:dyDescent="0.25">
      <c r="A51" s="8" t="s">
        <v>100</v>
      </c>
      <c r="B51" s="12">
        <v>6.0583112457402496E-3</v>
      </c>
      <c r="C51" s="93">
        <v>7.7613716717814057E-2</v>
      </c>
      <c r="D51" s="10">
        <v>2641</v>
      </c>
      <c r="E51" s="11">
        <v>0</v>
      </c>
      <c r="G51" s="8" t="s">
        <v>100</v>
      </c>
      <c r="H51" s="99">
        <v>1.4630817800818294E-2</v>
      </c>
      <c r="I51" s="17"/>
      <c r="K51">
        <f t="shared" si="2"/>
        <v>0.18736610444353929</v>
      </c>
      <c r="L51">
        <f t="shared" si="3"/>
        <v>-1.1420410175606204E-3</v>
      </c>
    </row>
    <row r="52" spans="1:12" x14ac:dyDescent="0.25">
      <c r="A52" s="8" t="s">
        <v>101</v>
      </c>
      <c r="B52" s="12">
        <v>2.0825444907232111E-2</v>
      </c>
      <c r="C52" s="93">
        <v>0.14282671282979945</v>
      </c>
      <c r="D52" s="10">
        <v>2641</v>
      </c>
      <c r="E52" s="11">
        <v>0</v>
      </c>
      <c r="G52" s="8" t="s">
        <v>101</v>
      </c>
      <c r="H52" s="99">
        <v>2.4917628098911647E-2</v>
      </c>
      <c r="I52" s="17"/>
      <c r="K52">
        <f t="shared" si="2"/>
        <v>0.17082733981838377</v>
      </c>
      <c r="L52">
        <f t="shared" si="3"/>
        <v>-3.6332187509710398E-3</v>
      </c>
    </row>
    <row r="53" spans="1:12" x14ac:dyDescent="0.25">
      <c r="A53" s="8" t="s">
        <v>102</v>
      </c>
      <c r="B53" s="12">
        <v>2.7262400605831124E-2</v>
      </c>
      <c r="C53" s="93">
        <v>0.16287789063038793</v>
      </c>
      <c r="D53" s="10">
        <v>2641</v>
      </c>
      <c r="E53" s="11">
        <v>0</v>
      </c>
      <c r="G53" s="8" t="s">
        <v>102</v>
      </c>
      <c r="H53" s="99">
        <v>-8.3374566545578906E-3</v>
      </c>
      <c r="I53" s="17"/>
      <c r="K53">
        <f t="shared" si="2"/>
        <v>-4.9792869614278257E-2</v>
      </c>
      <c r="L53">
        <f t="shared" si="3"/>
        <v>1.3955183387419363E-3</v>
      </c>
    </row>
    <row r="54" spans="1:12" x14ac:dyDescent="0.25">
      <c r="A54" s="8" t="s">
        <v>103</v>
      </c>
      <c r="B54" s="12">
        <v>1.8932222642938281E-3</v>
      </c>
      <c r="C54" s="93">
        <v>4.3478198510420889E-2</v>
      </c>
      <c r="D54" s="10">
        <v>2641</v>
      </c>
      <c r="E54" s="11">
        <v>0</v>
      </c>
      <c r="G54" s="8" t="s">
        <v>103</v>
      </c>
      <c r="H54" s="99">
        <v>-1.9989314270085052E-4</v>
      </c>
      <c r="I54" s="17"/>
      <c r="K54">
        <f t="shared" si="2"/>
        <v>-4.5888446943078793E-3</v>
      </c>
      <c r="L54">
        <f t="shared" si="3"/>
        <v>8.704181893603715E-6</v>
      </c>
    </row>
    <row r="55" spans="1:12" ht="24" x14ac:dyDescent="0.25">
      <c r="A55" s="8" t="s">
        <v>104</v>
      </c>
      <c r="B55" s="12">
        <v>7.572889057175312E-4</v>
      </c>
      <c r="C55" s="93">
        <v>2.7513670308762967E-2</v>
      </c>
      <c r="D55" s="10">
        <v>2641</v>
      </c>
      <c r="E55" s="11">
        <v>0</v>
      </c>
      <c r="G55" s="8" t="s">
        <v>104</v>
      </c>
      <c r="H55" s="99">
        <v>-3.7297571776378057E-3</v>
      </c>
      <c r="I55" s="17"/>
      <c r="K55">
        <f t="shared" si="2"/>
        <v>-0.13545748829879489</v>
      </c>
      <c r="L55">
        <f t="shared" si="3"/>
        <v>1.0265819499719204E-4</v>
      </c>
    </row>
    <row r="56" spans="1:12" x14ac:dyDescent="0.25">
      <c r="A56" s="8" t="s">
        <v>105</v>
      </c>
      <c r="B56" s="12">
        <v>2.9912911775842484E-2</v>
      </c>
      <c r="C56" s="93">
        <v>0.17037934499418389</v>
      </c>
      <c r="D56" s="10">
        <v>2641</v>
      </c>
      <c r="E56" s="11">
        <v>0</v>
      </c>
      <c r="G56" s="8" t="s">
        <v>105</v>
      </c>
      <c r="H56" s="99">
        <v>6.5603869154104806E-3</v>
      </c>
      <c r="I56" s="17"/>
      <c r="K56">
        <f t="shared" si="2"/>
        <v>3.7352806119847821E-2</v>
      </c>
      <c r="L56">
        <f t="shared" si="3"/>
        <v>-1.1517844197767282E-3</v>
      </c>
    </row>
    <row r="57" spans="1:12" x14ac:dyDescent="0.25">
      <c r="A57" s="8" t="s">
        <v>106</v>
      </c>
      <c r="B57" s="12">
        <v>6.0204468004543731E-2</v>
      </c>
      <c r="C57" s="93">
        <v>0.23791032304917481</v>
      </c>
      <c r="D57" s="10">
        <v>2641</v>
      </c>
      <c r="E57" s="11">
        <v>0</v>
      </c>
      <c r="G57" s="8" t="s">
        <v>106</v>
      </c>
      <c r="H57" s="99">
        <v>3.2726989045659101E-3</v>
      </c>
      <c r="I57" s="17"/>
      <c r="K57">
        <f t="shared" ref="K57:K83" si="4">((1-B57)/C57)*H57</f>
        <v>1.2927845116841533E-2</v>
      </c>
      <c r="L57">
        <f t="shared" si="1"/>
        <v>-8.2817380079685903E-4</v>
      </c>
    </row>
    <row r="58" spans="1:12" x14ac:dyDescent="0.25">
      <c r="A58" s="8" t="s">
        <v>107</v>
      </c>
      <c r="B58" s="12">
        <v>6.7020068156001519E-2</v>
      </c>
      <c r="C58" s="93">
        <v>0.25010410554860568</v>
      </c>
      <c r="D58" s="10">
        <v>2641</v>
      </c>
      <c r="E58" s="11">
        <v>0</v>
      </c>
      <c r="G58" s="8" t="s">
        <v>107</v>
      </c>
      <c r="H58" s="99">
        <v>-1.1861847642500652E-2</v>
      </c>
      <c r="I58" s="17"/>
      <c r="K58">
        <f t="shared" si="4"/>
        <v>-4.4249036939113334E-2</v>
      </c>
      <c r="L58">
        <f t="shared" si="1"/>
        <v>3.1786037086944234E-3</v>
      </c>
    </row>
    <row r="59" spans="1:12" ht="24" x14ac:dyDescent="0.25">
      <c r="A59" s="8" t="s">
        <v>108</v>
      </c>
      <c r="B59" s="12">
        <v>1.1359333585762969E-3</v>
      </c>
      <c r="C59" s="93">
        <v>3.3690841530030352E-2</v>
      </c>
      <c r="D59" s="10">
        <v>2641</v>
      </c>
      <c r="E59" s="11">
        <v>0</v>
      </c>
      <c r="G59" s="8" t="s">
        <v>108</v>
      </c>
      <c r="H59" s="99">
        <v>1.954082247419768E-3</v>
      </c>
      <c r="I59" s="17"/>
      <c r="K59">
        <f t="shared" si="4"/>
        <v>5.7934514294329165E-2</v>
      </c>
      <c r="L59">
        <f t="shared" si="1"/>
        <v>-6.5884587901056675E-5</v>
      </c>
    </row>
    <row r="60" spans="1:12" x14ac:dyDescent="0.25">
      <c r="A60" s="8" t="s">
        <v>109</v>
      </c>
      <c r="B60" s="12">
        <v>0.41423703142748969</v>
      </c>
      <c r="C60" s="93">
        <v>0.49268308688024892</v>
      </c>
      <c r="D60" s="10">
        <v>2641</v>
      </c>
      <c r="E60" s="11">
        <v>0</v>
      </c>
      <c r="G60" s="8" t="s">
        <v>109</v>
      </c>
      <c r="H60" s="99">
        <v>-0.10208524216822951</v>
      </c>
      <c r="I60" s="17"/>
      <c r="K60">
        <f t="shared" si="4"/>
        <v>-0.12137164049725155</v>
      </c>
      <c r="L60">
        <f t="shared" si="1"/>
        <v>8.5831011444080965E-2</v>
      </c>
    </row>
    <row r="61" spans="1:12" x14ac:dyDescent="0.25">
      <c r="A61" s="8" t="s">
        <v>110</v>
      </c>
      <c r="B61" s="12">
        <v>1.5145778114350624E-3</v>
      </c>
      <c r="C61" s="93">
        <v>3.889545860747376E-2</v>
      </c>
      <c r="D61" s="10">
        <v>2641</v>
      </c>
      <c r="E61" s="11">
        <v>0</v>
      </c>
      <c r="G61" s="8" t="s">
        <v>110</v>
      </c>
      <c r="H61" s="99">
        <v>8.5838661422842077E-3</v>
      </c>
      <c r="I61" s="17"/>
      <c r="K61">
        <f t="shared" si="4"/>
        <v>0.22035645075134516</v>
      </c>
      <c r="L61">
        <f t="shared" si="1"/>
        <v>-3.3425324346051597E-4</v>
      </c>
    </row>
    <row r="62" spans="1:12" x14ac:dyDescent="0.25">
      <c r="A62" s="8" t="s">
        <v>111</v>
      </c>
      <c r="B62" s="12">
        <v>1.1359333585762969E-3</v>
      </c>
      <c r="C62" s="93">
        <v>3.3690841530030352E-2</v>
      </c>
      <c r="D62" s="10">
        <v>2641</v>
      </c>
      <c r="E62" s="11">
        <v>0</v>
      </c>
      <c r="G62" s="8" t="s">
        <v>111</v>
      </c>
      <c r="H62" s="99">
        <v>-1.4715740182063178E-3</v>
      </c>
      <c r="I62" s="17"/>
      <c r="K62">
        <f t="shared" si="4"/>
        <v>-4.3629139001447159E-2</v>
      </c>
      <c r="L62">
        <f t="shared" si="1"/>
        <v>4.9616155043344002E-5</v>
      </c>
    </row>
    <row r="63" spans="1:12" x14ac:dyDescent="0.25">
      <c r="A63" s="8" t="s">
        <v>112</v>
      </c>
      <c r="B63" s="12">
        <v>3.0670200681560015E-2</v>
      </c>
      <c r="C63" s="93">
        <v>0.17245521349297241</v>
      </c>
      <c r="D63" s="10">
        <v>2641</v>
      </c>
      <c r="E63" s="11">
        <v>0</v>
      </c>
      <c r="G63" s="8" t="s">
        <v>112</v>
      </c>
      <c r="H63" s="99">
        <v>4.1507199500146141E-2</v>
      </c>
      <c r="I63" s="17"/>
      <c r="K63">
        <f t="shared" si="4"/>
        <v>0.23330211100510836</v>
      </c>
      <c r="L63">
        <f t="shared" si="1"/>
        <v>-7.3818246060210072E-3</v>
      </c>
    </row>
    <row r="64" spans="1:12" x14ac:dyDescent="0.25">
      <c r="A64" s="8" t="s">
        <v>113</v>
      </c>
      <c r="B64" s="12">
        <v>3.786444528587656E-4</v>
      </c>
      <c r="C64" s="93">
        <v>1.9458788576341684E-2</v>
      </c>
      <c r="D64" s="10">
        <v>2641</v>
      </c>
      <c r="E64" s="11">
        <v>0</v>
      </c>
      <c r="G64" s="8" t="s">
        <v>113</v>
      </c>
      <c r="H64" s="99">
        <v>4.4698554251630619E-3</v>
      </c>
      <c r="I64" s="17"/>
      <c r="K64">
        <f t="shared" si="4"/>
        <v>0.22962184524856338</v>
      </c>
      <c r="L64">
        <f t="shared" si="1"/>
        <v>-8.6977971685061884E-5</v>
      </c>
    </row>
    <row r="65" spans="1:12" x14ac:dyDescent="0.25">
      <c r="A65" s="8" t="s">
        <v>114</v>
      </c>
      <c r="B65" s="12">
        <v>3.3320711851571379E-2</v>
      </c>
      <c r="C65" s="93">
        <v>0.179506665442487</v>
      </c>
      <c r="D65" s="10">
        <v>2641</v>
      </c>
      <c r="E65" s="11">
        <v>0</v>
      </c>
      <c r="G65" s="8" t="s">
        <v>114</v>
      </c>
      <c r="H65" s="99">
        <v>3.4626056080491616E-2</v>
      </c>
      <c r="I65" s="17"/>
      <c r="K65">
        <f t="shared" si="4"/>
        <v>0.18646823593300801</v>
      </c>
      <c r="L65">
        <f t="shared" si="1"/>
        <v>-6.4274205883684708E-3</v>
      </c>
    </row>
    <row r="66" spans="1:12" x14ac:dyDescent="0.25">
      <c r="A66" s="8" t="s">
        <v>115</v>
      </c>
      <c r="B66" s="12">
        <v>0.50473305566073456</v>
      </c>
      <c r="C66" s="93">
        <v>0.50007228144366589</v>
      </c>
      <c r="D66" s="10">
        <v>2641</v>
      </c>
      <c r="E66" s="11">
        <v>0</v>
      </c>
      <c r="G66" s="8" t="s">
        <v>115</v>
      </c>
      <c r="H66" s="99">
        <v>7.0565453923238847E-2</v>
      </c>
      <c r="I66" s="17"/>
      <c r="K66">
        <f t="shared" si="4"/>
        <v>6.9887370360904075E-2</v>
      </c>
      <c r="L66">
        <f t="shared" si="1"/>
        <v>-7.1223138143031439E-2</v>
      </c>
    </row>
    <row r="67" spans="1:12" x14ac:dyDescent="0.25">
      <c r="A67" s="8" t="s">
        <v>116</v>
      </c>
      <c r="B67" s="12">
        <v>6.4369556985990157E-3</v>
      </c>
      <c r="C67" s="93">
        <v>7.9987148004415268E-2</v>
      </c>
      <c r="D67" s="10">
        <v>2641</v>
      </c>
      <c r="E67" s="11">
        <v>0</v>
      </c>
      <c r="G67" s="8" t="s">
        <v>116</v>
      </c>
      <c r="H67" s="99">
        <v>9.1188060713440714E-3</v>
      </c>
      <c r="I67" s="17"/>
      <c r="K67">
        <f t="shared" si="4"/>
        <v>0.11326955575586466</v>
      </c>
      <c r="L67">
        <f t="shared" si="1"/>
        <v>-7.3383477433296466E-4</v>
      </c>
    </row>
    <row r="68" spans="1:12" x14ac:dyDescent="0.25">
      <c r="A68" s="8" t="s">
        <v>117</v>
      </c>
      <c r="B68" s="12">
        <v>4.9223778871639529E-3</v>
      </c>
      <c r="C68" s="93">
        <v>7.0000024587297816E-2</v>
      </c>
      <c r="D68" s="10">
        <v>2641</v>
      </c>
      <c r="E68" s="11">
        <v>0</v>
      </c>
      <c r="G68" s="8" t="s">
        <v>117</v>
      </c>
      <c r="H68" s="99">
        <v>7.5863539583821598E-3</v>
      </c>
      <c r="I68" s="17"/>
      <c r="K68">
        <f t="shared" si="4"/>
        <v>0.10784297722636889</v>
      </c>
      <c r="L68">
        <f t="shared" si="1"/>
        <v>-5.3346982646225091E-4</v>
      </c>
    </row>
    <row r="69" spans="1:12" x14ac:dyDescent="0.25">
      <c r="A69" s="8" t="s">
        <v>118</v>
      </c>
      <c r="B69" s="12">
        <v>1.4009844755774327E-2</v>
      </c>
      <c r="C69" s="93">
        <v>0.1175533981567338</v>
      </c>
      <c r="D69" s="10">
        <v>2641</v>
      </c>
      <c r="E69" s="11">
        <v>0</v>
      </c>
      <c r="G69" s="8" t="s">
        <v>118</v>
      </c>
      <c r="H69" s="99">
        <v>-9.446101459468564E-3</v>
      </c>
      <c r="I69" s="17"/>
      <c r="K69">
        <f t="shared" si="4"/>
        <v>-7.9230062171882845E-2</v>
      </c>
      <c r="L69">
        <f t="shared" si="1"/>
        <v>1.1257727727955703E-3</v>
      </c>
    </row>
    <row r="70" spans="1:12" x14ac:dyDescent="0.25">
      <c r="A70" s="8" t="s">
        <v>119</v>
      </c>
      <c r="B70" s="12">
        <v>8.5573646346081028E-2</v>
      </c>
      <c r="C70" s="93">
        <v>0.27978641469999294</v>
      </c>
      <c r="D70" s="10">
        <v>2641</v>
      </c>
      <c r="E70" s="11">
        <v>0</v>
      </c>
      <c r="G70" s="8" t="s">
        <v>119</v>
      </c>
      <c r="H70" s="99">
        <v>-1.9819061031357495E-2</v>
      </c>
      <c r="I70" s="17"/>
      <c r="K70">
        <f t="shared" si="4"/>
        <v>-6.4774666529758315E-2</v>
      </c>
      <c r="L70">
        <f t="shared" si="1"/>
        <v>6.0617286276295566E-3</v>
      </c>
    </row>
    <row r="71" spans="1:12" x14ac:dyDescent="0.25">
      <c r="A71" s="8" t="s">
        <v>120</v>
      </c>
      <c r="B71" s="12">
        <v>7.4214312760318063E-2</v>
      </c>
      <c r="C71" s="93">
        <v>0.26216897938088091</v>
      </c>
      <c r="D71" s="10">
        <v>2641</v>
      </c>
      <c r="E71" s="11">
        <v>0</v>
      </c>
      <c r="G71" s="8" t="s">
        <v>120</v>
      </c>
      <c r="H71" s="99">
        <v>-3.2339397452094402E-2</v>
      </c>
      <c r="I71" s="17"/>
      <c r="K71">
        <f t="shared" si="4"/>
        <v>-0.1141986796676213</v>
      </c>
      <c r="L71">
        <f t="shared" si="1"/>
        <v>9.154577183989274E-3</v>
      </c>
    </row>
    <row r="72" spans="1:12" x14ac:dyDescent="0.25">
      <c r="A72" s="8" t="s">
        <v>121</v>
      </c>
      <c r="B72" s="12">
        <v>3.294206739871261E-2</v>
      </c>
      <c r="C72" s="93">
        <v>0.1785187793961405</v>
      </c>
      <c r="D72" s="10">
        <v>2641</v>
      </c>
      <c r="E72" s="11">
        <v>0</v>
      </c>
      <c r="G72" s="8" t="s">
        <v>121</v>
      </c>
      <c r="H72" s="99">
        <v>-2.5417923097687853E-2</v>
      </c>
      <c r="I72" s="17"/>
      <c r="K72">
        <f t="shared" si="4"/>
        <v>-0.13769197977386546</v>
      </c>
      <c r="L72">
        <f t="shared" ref="L72:L106" si="5">((0-B72)/C72)*H72</f>
        <v>4.6903689273008198E-3</v>
      </c>
    </row>
    <row r="73" spans="1:12" x14ac:dyDescent="0.25">
      <c r="A73" s="8" t="s">
        <v>122</v>
      </c>
      <c r="B73" s="12">
        <v>5.6796667928814843E-3</v>
      </c>
      <c r="C73" s="93">
        <v>7.5163470833694998E-2</v>
      </c>
      <c r="D73" s="10">
        <v>2641</v>
      </c>
      <c r="E73" s="11">
        <v>0</v>
      </c>
      <c r="G73" s="8" t="s">
        <v>122</v>
      </c>
      <c r="H73" s="99">
        <v>3.4151756478413408E-3</v>
      </c>
      <c r="I73" s="17"/>
      <c r="K73">
        <f t="shared" si="4"/>
        <v>4.5178576114930376E-2</v>
      </c>
      <c r="L73">
        <f t="shared" si="5"/>
        <v>-2.5806498161612932E-4</v>
      </c>
    </row>
    <row r="74" spans="1:12" x14ac:dyDescent="0.25">
      <c r="A74" s="8" t="s">
        <v>123</v>
      </c>
      <c r="B74" s="12">
        <v>6.4369556985990159E-2</v>
      </c>
      <c r="C74" s="93">
        <v>0.24545657465745099</v>
      </c>
      <c r="D74" s="10">
        <v>2641</v>
      </c>
      <c r="E74" s="11">
        <v>0</v>
      </c>
      <c r="G74" s="8" t="s">
        <v>123</v>
      </c>
      <c r="H74" s="99">
        <v>-3.5234712801880175E-2</v>
      </c>
      <c r="I74" s="17"/>
      <c r="K74">
        <f t="shared" si="4"/>
        <v>-0.13430754500791625</v>
      </c>
      <c r="L74">
        <f t="shared" si="5"/>
        <v>9.2400981996542935E-3</v>
      </c>
    </row>
    <row r="75" spans="1:12" x14ac:dyDescent="0.25">
      <c r="A75" s="8" t="s">
        <v>125</v>
      </c>
      <c r="B75" s="12">
        <v>3.786444528587656E-4</v>
      </c>
      <c r="C75" s="93">
        <v>1.9458788576341684E-2</v>
      </c>
      <c r="D75" s="10">
        <v>2641</v>
      </c>
      <c r="E75" s="11">
        <v>0</v>
      </c>
      <c r="G75" s="8" t="s">
        <v>125</v>
      </c>
      <c r="H75" s="99">
        <v>4.6713036996444343E-3</v>
      </c>
      <c r="I75" s="17"/>
      <c r="K75">
        <f t="shared" si="4"/>
        <v>0.23997048521757633</v>
      </c>
      <c r="L75">
        <f t="shared" si="5"/>
        <v>-9.0897911067263767E-5</v>
      </c>
    </row>
    <row r="76" spans="1:12" x14ac:dyDescent="0.25">
      <c r="A76" s="8" t="s">
        <v>126</v>
      </c>
      <c r="B76" s="12">
        <v>0.13025369178341537</v>
      </c>
      <c r="C76" s="93">
        <v>0.33664607461768264</v>
      </c>
      <c r="D76" s="10">
        <v>2641</v>
      </c>
      <c r="E76" s="11">
        <v>0</v>
      </c>
      <c r="G76" s="8" t="s">
        <v>126</v>
      </c>
      <c r="H76" s="99">
        <v>4.6729137587731867E-2</v>
      </c>
      <c r="I76" s="17"/>
      <c r="K76">
        <f t="shared" si="4"/>
        <v>0.12072766613788952</v>
      </c>
      <c r="L76">
        <f t="shared" si="5"/>
        <v>-1.8080242556131471E-2</v>
      </c>
    </row>
    <row r="77" spans="1:12" x14ac:dyDescent="0.25">
      <c r="A77" s="8" t="s">
        <v>127</v>
      </c>
      <c r="B77" s="12">
        <v>3.9000378644452861E-2</v>
      </c>
      <c r="C77" s="93">
        <v>0.19363250200622287</v>
      </c>
      <c r="D77" s="10">
        <v>2641</v>
      </c>
      <c r="E77" s="11">
        <v>0</v>
      </c>
      <c r="G77" s="8" t="s">
        <v>127</v>
      </c>
      <c r="H77" s="99">
        <v>1.6712302675607284E-2</v>
      </c>
      <c r="I77" s="17"/>
      <c r="K77">
        <f t="shared" si="4"/>
        <v>8.2943288842705507E-2</v>
      </c>
      <c r="L77">
        <f t="shared" si="5"/>
        <v>-3.3660987985810352E-3</v>
      </c>
    </row>
    <row r="78" spans="1:12" x14ac:dyDescent="0.25">
      <c r="A78" s="8" t="s">
        <v>128</v>
      </c>
      <c r="B78" s="12">
        <v>5.4146156758803486E-2</v>
      </c>
      <c r="C78" s="93">
        <v>0.22634873501354383</v>
      </c>
      <c r="D78" s="10">
        <v>2641</v>
      </c>
      <c r="E78" s="11">
        <v>0</v>
      </c>
      <c r="G78" s="8" t="s">
        <v>128</v>
      </c>
      <c r="H78" s="99">
        <v>7.1359427442873749E-3</v>
      </c>
      <c r="I78" s="17"/>
      <c r="K78">
        <f t="shared" si="4"/>
        <v>2.9819291322434282E-2</v>
      </c>
      <c r="L78">
        <f t="shared" si="5"/>
        <v>-1.7070290869127713E-3</v>
      </c>
    </row>
    <row r="79" spans="1:12" x14ac:dyDescent="0.25">
      <c r="A79" s="8" t="s">
        <v>129</v>
      </c>
      <c r="B79" s="12">
        <v>0.26845891707686481</v>
      </c>
      <c r="C79" s="93">
        <v>0.44324160069658319</v>
      </c>
      <c r="D79" s="10">
        <v>2641</v>
      </c>
      <c r="E79" s="11">
        <v>0</v>
      </c>
      <c r="G79" s="8" t="s">
        <v>129</v>
      </c>
      <c r="H79" s="99">
        <v>5.9794508403436045E-2</v>
      </c>
      <c r="I79" s="17"/>
      <c r="K79">
        <f t="shared" si="4"/>
        <v>9.8686899789104818E-2</v>
      </c>
      <c r="L79">
        <f t="shared" si="5"/>
        <v>-3.6215844694862991E-2</v>
      </c>
    </row>
    <row r="80" spans="1:12" x14ac:dyDescent="0.25">
      <c r="A80" s="8" t="s">
        <v>130</v>
      </c>
      <c r="B80" s="12">
        <v>0.15865202574782281</v>
      </c>
      <c r="C80" s="93">
        <v>0.36542047243016396</v>
      </c>
      <c r="D80" s="10">
        <v>2641</v>
      </c>
      <c r="E80" s="11">
        <v>0</v>
      </c>
      <c r="G80" s="8" t="s">
        <v>130</v>
      </c>
      <c r="H80" s="99">
        <v>-4.3296049382072953E-2</v>
      </c>
      <c r="I80" s="17"/>
      <c r="K80">
        <f t="shared" si="4"/>
        <v>-9.9685283636348349E-2</v>
      </c>
      <c r="L80">
        <f t="shared" si="5"/>
        <v>1.8797539983631845E-2</v>
      </c>
    </row>
    <row r="81" spans="1:12" x14ac:dyDescent="0.25">
      <c r="A81" s="8" t="s">
        <v>131</v>
      </c>
      <c r="B81" s="12">
        <v>1.8932222642938285E-3</v>
      </c>
      <c r="C81" s="93">
        <v>4.3478198510420882E-2</v>
      </c>
      <c r="D81" s="10">
        <v>2641</v>
      </c>
      <c r="E81" s="11">
        <v>0</v>
      </c>
      <c r="G81" s="8" t="s">
        <v>131</v>
      </c>
      <c r="H81" s="99">
        <v>-7.5412289781094568E-4</v>
      </c>
      <c r="I81" s="17"/>
      <c r="K81">
        <f t="shared" si="4"/>
        <v>-1.7312013867602859E-2</v>
      </c>
      <c r="L81">
        <f t="shared" si="5"/>
        <v>3.2837659081189037E-5</v>
      </c>
    </row>
    <row r="82" spans="1:12" x14ac:dyDescent="0.25">
      <c r="A82" s="8" t="s">
        <v>132</v>
      </c>
      <c r="B82" s="12">
        <v>6.7020068156001519E-2</v>
      </c>
      <c r="C82" s="93">
        <v>0.25010410554860568</v>
      </c>
      <c r="D82" s="10">
        <v>2641</v>
      </c>
      <c r="E82" s="11">
        <v>0</v>
      </c>
      <c r="G82" s="8" t="s">
        <v>132</v>
      </c>
      <c r="H82" s="99">
        <v>-1.3056962003481502E-2</v>
      </c>
      <c r="I82" s="17"/>
      <c r="K82">
        <f t="shared" si="4"/>
        <v>-4.870725129992079E-2</v>
      </c>
      <c r="L82">
        <f t="shared" si="5"/>
        <v>3.4988569318530759E-3</v>
      </c>
    </row>
    <row r="83" spans="1:12" x14ac:dyDescent="0.25">
      <c r="A83" s="8" t="s">
        <v>133</v>
      </c>
      <c r="B83" s="12">
        <v>1.2495266944339266E-2</v>
      </c>
      <c r="C83" s="93">
        <v>0.11110269647130874</v>
      </c>
      <c r="D83" s="10">
        <v>2641</v>
      </c>
      <c r="E83" s="11">
        <v>0</v>
      </c>
      <c r="G83" s="8" t="s">
        <v>133</v>
      </c>
      <c r="H83" s="99">
        <v>-1.2266274255217259E-2</v>
      </c>
      <c r="I83" s="17"/>
      <c r="K83">
        <f t="shared" si="4"/>
        <v>-0.10902529163289855</v>
      </c>
      <c r="L83">
        <f t="shared" si="5"/>
        <v>1.3795378159070753E-3</v>
      </c>
    </row>
    <row r="84" spans="1:12" x14ac:dyDescent="0.25">
      <c r="A84" s="8" t="s">
        <v>134</v>
      </c>
      <c r="B84" s="12">
        <v>0.30670200681560017</v>
      </c>
      <c r="C84" s="93">
        <v>0.46121191412086454</v>
      </c>
      <c r="D84" s="10">
        <v>2641</v>
      </c>
      <c r="E84" s="11">
        <v>0</v>
      </c>
      <c r="G84" s="8" t="s">
        <v>134</v>
      </c>
      <c r="H84" s="99">
        <v>-8.9304445444309155E-2</v>
      </c>
      <c r="I84" s="17"/>
      <c r="K84">
        <f t="shared" ref="K84:K106" si="6">((1-B84)/C84)*H84</f>
        <v>-0.13424326413380555</v>
      </c>
      <c r="L84">
        <f t="shared" si="5"/>
        <v>5.9386697951055431E-2</v>
      </c>
    </row>
    <row r="85" spans="1:12" x14ac:dyDescent="0.25">
      <c r="A85" s="8" t="s">
        <v>135</v>
      </c>
      <c r="B85" s="12">
        <v>3.786444528587656E-4</v>
      </c>
      <c r="C85" s="93">
        <v>1.9458788576341684E-2</v>
      </c>
      <c r="D85" s="10">
        <v>2641</v>
      </c>
      <c r="E85" s="11">
        <v>0</v>
      </c>
      <c r="G85" s="8" t="s">
        <v>135</v>
      </c>
      <c r="H85" s="99">
        <v>-3.1159850702207879E-3</v>
      </c>
      <c r="I85" s="17"/>
      <c r="K85">
        <f t="shared" si="6"/>
        <v>-0.16007189797754365</v>
      </c>
      <c r="L85">
        <f t="shared" si="5"/>
        <v>6.0633294688463505E-5</v>
      </c>
    </row>
    <row r="86" spans="1:12" x14ac:dyDescent="0.25">
      <c r="A86" s="8" t="s">
        <v>137</v>
      </c>
      <c r="B86" s="12">
        <v>4.1650889814464223E-3</v>
      </c>
      <c r="C86" s="93">
        <v>6.4415154499884372E-2</v>
      </c>
      <c r="D86" s="10">
        <v>2641</v>
      </c>
      <c r="E86" s="11">
        <v>0</v>
      </c>
      <c r="G86" s="8" t="s">
        <v>137</v>
      </c>
      <c r="H86" s="99">
        <v>-5.2588411760939053E-3</v>
      </c>
      <c r="I86" s="17"/>
      <c r="K86">
        <f t="shared" si="6"/>
        <v>-8.129977604362619E-2</v>
      </c>
      <c r="L86">
        <f t="shared" si="5"/>
        <v>3.4003708611402597E-4</v>
      </c>
    </row>
    <row r="87" spans="1:12" x14ac:dyDescent="0.25">
      <c r="A87" s="8" t="s">
        <v>138</v>
      </c>
      <c r="B87" s="12">
        <v>7.572889057175312E-4</v>
      </c>
      <c r="C87" s="93">
        <v>2.7513670308762967E-2</v>
      </c>
      <c r="D87" s="10">
        <v>2641</v>
      </c>
      <c r="E87" s="11">
        <v>0</v>
      </c>
      <c r="G87" s="8" t="s">
        <v>138</v>
      </c>
      <c r="H87" s="99">
        <v>4.5615791773072701E-3</v>
      </c>
      <c r="I87" s="17"/>
      <c r="K87">
        <f t="shared" si="6"/>
        <v>0.1656676369547106</v>
      </c>
      <c r="L87">
        <f t="shared" si="5"/>
        <v>-1.255533436564688E-4</v>
      </c>
    </row>
    <row r="88" spans="1:12" x14ac:dyDescent="0.25">
      <c r="A88" s="8" t="s">
        <v>139</v>
      </c>
      <c r="B88" s="12">
        <v>3.786444528587656E-4</v>
      </c>
      <c r="C88" s="93">
        <v>1.9458788576341684E-2</v>
      </c>
      <c r="D88" s="10">
        <v>2641</v>
      </c>
      <c r="E88" s="11">
        <v>0</v>
      </c>
      <c r="G88" s="8" t="s">
        <v>139</v>
      </c>
      <c r="H88" s="99">
        <v>4.6713036996443138E-3</v>
      </c>
      <c r="I88" s="17"/>
      <c r="K88">
        <f t="shared" si="6"/>
        <v>0.23997048521757014</v>
      </c>
      <c r="L88">
        <f t="shared" si="5"/>
        <v>-9.0897911067261422E-5</v>
      </c>
    </row>
    <row r="89" spans="1:12" x14ac:dyDescent="0.25">
      <c r="A89" s="8" t="s">
        <v>140</v>
      </c>
      <c r="B89" s="12">
        <v>4.1650889814464222E-2</v>
      </c>
      <c r="C89" s="93">
        <v>0.19982795831514</v>
      </c>
      <c r="D89" s="10">
        <v>2641</v>
      </c>
      <c r="E89" s="11">
        <v>0</v>
      </c>
      <c r="G89" s="8" t="s">
        <v>140</v>
      </c>
      <c r="H89" s="99">
        <v>4.3432059059769212E-3</v>
      </c>
      <c r="I89" s="17"/>
      <c r="K89">
        <f t="shared" si="6"/>
        <v>2.0829455249607026E-2</v>
      </c>
      <c r="L89">
        <f t="shared" si="5"/>
        <v>-9.0527067461745262E-4</v>
      </c>
    </row>
    <row r="90" spans="1:12" x14ac:dyDescent="0.25">
      <c r="A90" s="8" t="s">
        <v>141</v>
      </c>
      <c r="B90" s="12">
        <v>3.786444528587656E-4</v>
      </c>
      <c r="C90" s="93">
        <v>1.9458788576341684E-2</v>
      </c>
      <c r="D90" s="10">
        <v>2641</v>
      </c>
      <c r="E90" s="11">
        <v>0</v>
      </c>
      <c r="G90" s="8" t="s">
        <v>141</v>
      </c>
      <c r="H90" s="99">
        <v>4.8197560905261071E-3</v>
      </c>
      <c r="I90" s="17"/>
      <c r="K90">
        <f t="shared" si="6"/>
        <v>0.24759666295341826</v>
      </c>
      <c r="L90">
        <f t="shared" si="5"/>
        <v>-9.3786614755082668E-5</v>
      </c>
    </row>
    <row r="91" spans="1:12" x14ac:dyDescent="0.25">
      <c r="A91" s="8" t="s">
        <v>142</v>
      </c>
      <c r="B91" s="12">
        <v>0.55282090117379779</v>
      </c>
      <c r="C91" s="93">
        <v>0.49729628244405005</v>
      </c>
      <c r="D91" s="10">
        <v>2641</v>
      </c>
      <c r="E91" s="11">
        <v>0</v>
      </c>
      <c r="G91" s="8" t="s">
        <v>142</v>
      </c>
      <c r="H91" s="99">
        <v>5.5592896511152332E-2</v>
      </c>
      <c r="I91" s="17"/>
      <c r="K91">
        <f t="shared" si="6"/>
        <v>4.9990281931762429E-2</v>
      </c>
      <c r="L91">
        <f t="shared" si="5"/>
        <v>-6.1800009839435337E-2</v>
      </c>
    </row>
    <row r="92" spans="1:12" x14ac:dyDescent="0.25">
      <c r="A92" s="8" t="s">
        <v>143</v>
      </c>
      <c r="B92" s="12">
        <v>6.815600151457781E-3</v>
      </c>
      <c r="C92" s="93">
        <v>8.2290411453274134E-2</v>
      </c>
      <c r="D92" s="10">
        <v>2641</v>
      </c>
      <c r="E92" s="11">
        <v>0</v>
      </c>
      <c r="G92" s="8" t="s">
        <v>143</v>
      </c>
      <c r="H92" s="99">
        <v>1.59783709604924E-2</v>
      </c>
      <c r="I92" s="17"/>
      <c r="K92">
        <f t="shared" si="6"/>
        <v>0.1928471190348218</v>
      </c>
      <c r="L92">
        <f t="shared" si="5"/>
        <v>-1.3233885408413238E-3</v>
      </c>
    </row>
    <row r="93" spans="1:12" x14ac:dyDescent="0.25">
      <c r="A93" s="8" t="s">
        <v>144</v>
      </c>
      <c r="B93" s="12">
        <v>6.2476334721696329E-2</v>
      </c>
      <c r="C93" s="93">
        <v>0.24206451429297518</v>
      </c>
      <c r="D93" s="10">
        <v>2641</v>
      </c>
      <c r="E93" s="11">
        <v>0</v>
      </c>
      <c r="G93" s="8" t="s">
        <v>144</v>
      </c>
      <c r="H93" s="99">
        <v>5.0337337658179833E-2</v>
      </c>
      <c r="I93" s="17"/>
      <c r="K93">
        <f t="shared" si="6"/>
        <v>0.19495813105646062</v>
      </c>
      <c r="L93">
        <f t="shared" si="5"/>
        <v>-1.2991959460547658E-2</v>
      </c>
    </row>
    <row r="94" spans="1:12" x14ac:dyDescent="0.25">
      <c r="A94" s="8" t="s">
        <v>145</v>
      </c>
      <c r="B94" s="12">
        <v>3.0291556228701248E-3</v>
      </c>
      <c r="C94" s="93">
        <v>5.4964750257231111E-2</v>
      </c>
      <c r="D94" s="10">
        <v>2641</v>
      </c>
      <c r="E94" s="11">
        <v>0</v>
      </c>
      <c r="G94" s="8" t="s">
        <v>145</v>
      </c>
      <c r="H94" s="99">
        <v>9.7437450920789259E-3</v>
      </c>
      <c r="I94" s="17"/>
      <c r="K94">
        <f t="shared" si="6"/>
        <v>0.17673563013355906</v>
      </c>
      <c r="L94">
        <f t="shared" si="5"/>
        <v>-5.3698634298080981E-4</v>
      </c>
    </row>
    <row r="95" spans="1:12" x14ac:dyDescent="0.25">
      <c r="A95" s="8" t="s">
        <v>146</v>
      </c>
      <c r="B95" s="12">
        <v>4.9223778871639529E-3</v>
      </c>
      <c r="C95" s="93">
        <v>7.0000024587297816E-2</v>
      </c>
      <c r="D95" s="10">
        <v>2641</v>
      </c>
      <c r="E95" s="11">
        <v>0</v>
      </c>
      <c r="G95" s="8" t="s">
        <v>146</v>
      </c>
      <c r="H95" s="99">
        <v>1.5508735285562E-3</v>
      </c>
      <c r="I95" s="17"/>
      <c r="K95">
        <f t="shared" si="6"/>
        <v>2.2046271441931505E-2</v>
      </c>
      <c r="L95">
        <f t="shared" si="5"/>
        <v>-1.090568983048362E-4</v>
      </c>
    </row>
    <row r="96" spans="1:12" x14ac:dyDescent="0.25">
      <c r="A96" s="8" t="s">
        <v>147</v>
      </c>
      <c r="B96" s="12">
        <v>2.3097311624384703E-2</v>
      </c>
      <c r="C96" s="93">
        <v>0.15024104873113242</v>
      </c>
      <c r="D96" s="10">
        <v>2641</v>
      </c>
      <c r="E96" s="11">
        <v>0</v>
      </c>
      <c r="G96" s="8" t="s">
        <v>147</v>
      </c>
      <c r="H96" s="99">
        <v>2.4954667625932743E-2</v>
      </c>
      <c r="I96" s="17"/>
      <c r="K96">
        <f t="shared" si="6"/>
        <v>0.16226112701676085</v>
      </c>
      <c r="L96">
        <f t="shared" si="5"/>
        <v>-3.8364064914815543E-3</v>
      </c>
    </row>
    <row r="97" spans="1:12" x14ac:dyDescent="0.25">
      <c r="A97" s="8" t="s">
        <v>148</v>
      </c>
      <c r="B97" s="12">
        <v>5.8311245740249908E-2</v>
      </c>
      <c r="C97" s="93">
        <v>0.234375433863034</v>
      </c>
      <c r="D97" s="10">
        <v>2641</v>
      </c>
      <c r="E97" s="11">
        <v>0</v>
      </c>
      <c r="G97" s="8" t="s">
        <v>148</v>
      </c>
      <c r="H97" s="99">
        <v>5.2484064807694221E-2</v>
      </c>
      <c r="I97" s="17"/>
      <c r="K97">
        <f t="shared" si="6"/>
        <v>0.21087386503198158</v>
      </c>
      <c r="L97">
        <f t="shared" si="5"/>
        <v>-1.3057730283443977E-2</v>
      </c>
    </row>
    <row r="98" spans="1:12" x14ac:dyDescent="0.25">
      <c r="A98" s="8" t="s">
        <v>149</v>
      </c>
      <c r="B98" s="12">
        <v>1.4009844755774327E-2</v>
      </c>
      <c r="C98" s="93">
        <v>0.11755339815673381</v>
      </c>
      <c r="D98" s="10">
        <v>2641</v>
      </c>
      <c r="E98" s="11">
        <v>0</v>
      </c>
      <c r="G98" s="8" t="s">
        <v>149</v>
      </c>
      <c r="H98" s="99">
        <v>2.4091313660900764E-2</v>
      </c>
      <c r="I98" s="17"/>
      <c r="K98">
        <f t="shared" si="6"/>
        <v>0.20206815344357776</v>
      </c>
      <c r="L98">
        <f t="shared" si="5"/>
        <v>-2.871168078883401E-3</v>
      </c>
    </row>
    <row r="99" spans="1:12" x14ac:dyDescent="0.25">
      <c r="A99" s="8" t="s">
        <v>150</v>
      </c>
      <c r="B99" s="12">
        <v>3.786444528587656E-4</v>
      </c>
      <c r="C99" s="93">
        <v>1.9458788576341684E-2</v>
      </c>
      <c r="D99" s="10">
        <v>2641</v>
      </c>
      <c r="E99" s="11">
        <v>0</v>
      </c>
      <c r="G99" s="8" t="s">
        <v>150</v>
      </c>
      <c r="H99" s="99">
        <v>2.4486497233030709E-3</v>
      </c>
      <c r="I99" s="17"/>
      <c r="K99">
        <f t="shared" si="6"/>
        <v>0.12579007917503812</v>
      </c>
      <c r="L99">
        <f t="shared" si="5"/>
        <v>-4.764775726327202E-5</v>
      </c>
    </row>
    <row r="100" spans="1:12" x14ac:dyDescent="0.25">
      <c r="A100" s="8" t="s">
        <v>151</v>
      </c>
      <c r="B100" s="12">
        <v>1.3631200302915565E-2</v>
      </c>
      <c r="C100" s="93">
        <v>0.11597622011530194</v>
      </c>
      <c r="D100" s="10">
        <v>2641</v>
      </c>
      <c r="E100" s="11">
        <v>0</v>
      </c>
      <c r="G100" s="8" t="s">
        <v>151</v>
      </c>
      <c r="H100" s="99">
        <v>1.9018622708130305E-3</v>
      </c>
      <c r="I100" s="17"/>
      <c r="K100">
        <f t="shared" si="6"/>
        <v>1.6175191805578672E-2</v>
      </c>
      <c r="L100">
        <f t="shared" si="5"/>
        <v>-2.2353432053774753E-4</v>
      </c>
    </row>
    <row r="101" spans="1:12" x14ac:dyDescent="0.25">
      <c r="A101" s="8" t="s">
        <v>152</v>
      </c>
      <c r="B101" s="12">
        <v>0.40022718667171536</v>
      </c>
      <c r="C101" s="93">
        <v>0.49003705166347283</v>
      </c>
      <c r="D101" s="10">
        <v>2641</v>
      </c>
      <c r="E101" s="11">
        <v>0</v>
      </c>
      <c r="G101" s="8" t="s">
        <v>152</v>
      </c>
      <c r="H101" s="99">
        <v>5.2537415951275375E-2</v>
      </c>
      <c r="I101" s="17"/>
      <c r="K101">
        <f t="shared" si="6"/>
        <v>6.430230869916792E-2</v>
      </c>
      <c r="L101">
        <f t="shared" si="5"/>
        <v>-4.2908800691300833E-2</v>
      </c>
    </row>
    <row r="102" spans="1:12" x14ac:dyDescent="0.25">
      <c r="A102" s="8" t="s">
        <v>153</v>
      </c>
      <c r="B102" s="12">
        <v>0.48315032184778495</v>
      </c>
      <c r="C102" s="93">
        <v>0.49981064191708707</v>
      </c>
      <c r="D102" s="10">
        <v>2641</v>
      </c>
      <c r="E102" s="11">
        <v>0</v>
      </c>
      <c r="G102" s="8" t="s">
        <v>153</v>
      </c>
      <c r="H102" s="99">
        <v>-8.9635544377911033E-2</v>
      </c>
      <c r="I102" s="17"/>
      <c r="K102">
        <f t="shared" si="6"/>
        <v>-9.2691308222299151E-2</v>
      </c>
      <c r="L102">
        <f t="shared" si="5"/>
        <v>8.6647699114764623E-2</v>
      </c>
    </row>
    <row r="103" spans="1:12" x14ac:dyDescent="0.25">
      <c r="A103" s="8" t="s">
        <v>154</v>
      </c>
      <c r="B103" s="12">
        <v>1.5145778114350624E-3</v>
      </c>
      <c r="C103" s="93">
        <v>3.889545860747376E-2</v>
      </c>
      <c r="D103" s="10">
        <v>2641</v>
      </c>
      <c r="E103" s="11">
        <v>0</v>
      </c>
      <c r="G103" s="8" t="s">
        <v>154</v>
      </c>
      <c r="H103" s="99">
        <v>2.0033081589293168E-3</v>
      </c>
      <c r="I103" s="17"/>
      <c r="K103">
        <f t="shared" si="6"/>
        <v>5.1426929118608807E-2</v>
      </c>
      <c r="L103">
        <f t="shared" si="5"/>
        <v>-7.8008235295576496E-5</v>
      </c>
    </row>
    <row r="104" spans="1:12" x14ac:dyDescent="0.25">
      <c r="A104" s="8" t="s">
        <v>155</v>
      </c>
      <c r="B104" s="12">
        <v>3.786444528587656E-4</v>
      </c>
      <c r="C104" s="93">
        <v>1.9458788576341684E-2</v>
      </c>
      <c r="D104" s="10">
        <v>2641</v>
      </c>
      <c r="E104" s="11">
        <v>0</v>
      </c>
      <c r="G104" s="8" t="s">
        <v>155</v>
      </c>
      <c r="H104" s="99">
        <v>-2.4226326313820669E-3</v>
      </c>
      <c r="I104" s="17"/>
      <c r="K104">
        <f t="shared" si="6"/>
        <v>-0.12445354989463429</v>
      </c>
      <c r="L104">
        <f t="shared" si="5"/>
        <v>4.7141496172209955E-5</v>
      </c>
    </row>
    <row r="105" spans="1:12" x14ac:dyDescent="0.25">
      <c r="A105" s="8" t="s">
        <v>156</v>
      </c>
      <c r="B105" s="12">
        <v>1.5145778114350624E-3</v>
      </c>
      <c r="C105" s="93">
        <v>3.889545860747376E-2</v>
      </c>
      <c r="D105" s="10">
        <v>2641</v>
      </c>
      <c r="E105" s="11">
        <v>0</v>
      </c>
      <c r="G105" s="8" t="s">
        <v>156</v>
      </c>
      <c r="H105" s="99">
        <v>-3.9190253761827847E-4</v>
      </c>
      <c r="I105" s="17"/>
      <c r="K105">
        <f t="shared" si="6"/>
        <v>-1.0060531093863147E-2</v>
      </c>
      <c r="L105">
        <f t="shared" si="5"/>
        <v>1.5260570487467799E-5</v>
      </c>
    </row>
    <row r="106" spans="1:12" ht="15.75" thickBot="1" x14ac:dyDescent="0.3">
      <c r="A106" s="13" t="s">
        <v>157</v>
      </c>
      <c r="B106" s="14">
        <v>1.8932222642938285E-3</v>
      </c>
      <c r="C106" s="94">
        <v>4.3478198510420882E-2</v>
      </c>
      <c r="D106" s="15">
        <v>2641</v>
      </c>
      <c r="E106" s="16">
        <v>0</v>
      </c>
      <c r="G106" s="13" t="s">
        <v>157</v>
      </c>
      <c r="H106" s="100">
        <v>7.2854360326966405E-4</v>
      </c>
      <c r="I106" s="17"/>
      <c r="K106">
        <f t="shared" si="6"/>
        <v>1.6724803078608647E-2</v>
      </c>
      <c r="L106">
        <f t="shared" si="5"/>
        <v>-3.1723829815266788E-5</v>
      </c>
    </row>
    <row r="107" spans="1:12" x14ac:dyDescent="0.25">
      <c r="A107" s="104" t="s">
        <v>163</v>
      </c>
      <c r="B107" s="105"/>
      <c r="C107" s="105"/>
      <c r="D107" s="105"/>
      <c r="E107" s="105"/>
      <c r="G107" s="110" t="s">
        <v>10</v>
      </c>
      <c r="H107" s="105"/>
      <c r="I107" s="17"/>
    </row>
    <row r="108" spans="1:12" s="70" customFormat="1" x14ac:dyDescent="0.25">
      <c r="A108" s="86"/>
      <c r="B108" s="87"/>
      <c r="C108" s="95"/>
      <c r="D108" s="88"/>
      <c r="E108" s="88"/>
      <c r="G108" s="86"/>
      <c r="H108" s="95"/>
      <c r="I108" s="89"/>
    </row>
    <row r="109" spans="1:12" s="70" customFormat="1" x14ac:dyDescent="0.25">
      <c r="A109" s="86"/>
      <c r="B109" s="87"/>
      <c r="C109" s="95"/>
      <c r="D109" s="88"/>
      <c r="E109" s="88"/>
      <c r="G109" s="86"/>
      <c r="H109" s="95"/>
      <c r="I109" s="89"/>
    </row>
    <row r="110" spans="1:12" s="70" customFormat="1" x14ac:dyDescent="0.25">
      <c r="A110" s="86"/>
      <c r="B110" s="87"/>
      <c r="C110" s="95"/>
      <c r="D110" s="88"/>
      <c r="E110" s="88"/>
      <c r="G110" s="86"/>
      <c r="H110" s="95"/>
      <c r="I110" s="89"/>
    </row>
    <row r="111" spans="1:12" s="70" customFormat="1" x14ac:dyDescent="0.25">
      <c r="A111" s="86"/>
      <c r="B111" s="87"/>
      <c r="C111" s="95"/>
      <c r="D111" s="88"/>
      <c r="E111" s="88"/>
      <c r="G111" s="86"/>
      <c r="H111" s="95"/>
      <c r="I111" s="89"/>
    </row>
    <row r="112" spans="1:12" s="70" customFormat="1" x14ac:dyDescent="0.25">
      <c r="A112" s="86"/>
      <c r="B112" s="87"/>
      <c r="C112" s="95"/>
      <c r="D112" s="88"/>
      <c r="E112" s="88"/>
      <c r="G112" s="86"/>
      <c r="H112" s="95"/>
      <c r="I112" s="89"/>
    </row>
    <row r="113" spans="1:9" s="70" customFormat="1" x14ac:dyDescent="0.25">
      <c r="A113" s="86"/>
      <c r="B113" s="87"/>
      <c r="C113" s="95"/>
      <c r="D113" s="88"/>
      <c r="E113" s="88"/>
      <c r="G113" s="86"/>
      <c r="H113" s="95"/>
      <c r="I113" s="89"/>
    </row>
    <row r="114" spans="1:9" s="70" customFormat="1" x14ac:dyDescent="0.25">
      <c r="A114" s="86"/>
      <c r="B114" s="87"/>
      <c r="C114" s="95"/>
      <c r="D114" s="88"/>
      <c r="E114" s="88"/>
      <c r="G114" s="86"/>
      <c r="H114" s="95"/>
      <c r="I114" s="89"/>
    </row>
    <row r="115" spans="1:9" s="70" customFormat="1" x14ac:dyDescent="0.25">
      <c r="A115" s="86"/>
      <c r="B115" s="87"/>
      <c r="C115" s="95"/>
      <c r="D115" s="88"/>
      <c r="E115" s="88"/>
      <c r="G115" s="86"/>
      <c r="H115" s="95"/>
      <c r="I115" s="89"/>
    </row>
    <row r="116" spans="1:9" s="70" customFormat="1" x14ac:dyDescent="0.25">
      <c r="A116" s="86"/>
      <c r="B116" s="87"/>
      <c r="C116" s="95"/>
      <c r="D116" s="88"/>
      <c r="E116" s="88"/>
      <c r="G116" s="86"/>
      <c r="H116" s="95"/>
      <c r="I116" s="89"/>
    </row>
    <row r="117" spans="1:9" s="70" customFormat="1" x14ac:dyDescent="0.25">
      <c r="A117" s="86"/>
      <c r="B117" s="87"/>
      <c r="C117" s="95"/>
      <c r="D117" s="88"/>
      <c r="E117" s="88"/>
      <c r="G117" s="86"/>
      <c r="H117" s="95"/>
      <c r="I117" s="89"/>
    </row>
    <row r="118" spans="1:9" s="70" customFormat="1" x14ac:dyDescent="0.25">
      <c r="A118" s="86"/>
      <c r="B118" s="87"/>
      <c r="C118" s="95"/>
      <c r="D118" s="88"/>
      <c r="E118" s="88"/>
      <c r="G118" s="86"/>
      <c r="H118" s="95"/>
      <c r="I118" s="89"/>
    </row>
    <row r="119" spans="1:9" s="70" customFormat="1" x14ac:dyDescent="0.25">
      <c r="A119" s="86"/>
      <c r="B119" s="87"/>
      <c r="C119" s="95"/>
      <c r="D119" s="88"/>
      <c r="E119" s="88"/>
      <c r="G119" s="86"/>
      <c r="H119" s="95"/>
      <c r="I119" s="89"/>
    </row>
    <row r="120" spans="1:9" s="70" customFormat="1" x14ac:dyDescent="0.25">
      <c r="A120" s="86"/>
      <c r="B120" s="87"/>
      <c r="C120" s="95"/>
      <c r="D120" s="88"/>
      <c r="E120" s="88"/>
      <c r="G120" s="86"/>
      <c r="H120" s="95"/>
      <c r="I120" s="89"/>
    </row>
    <row r="121" spans="1:9" s="70" customFormat="1" x14ac:dyDescent="0.25">
      <c r="A121" s="86"/>
      <c r="B121" s="87"/>
      <c r="C121" s="95"/>
      <c r="D121" s="88"/>
      <c r="E121" s="88"/>
      <c r="G121" s="86"/>
      <c r="H121" s="95"/>
      <c r="I121" s="89"/>
    </row>
    <row r="122" spans="1:9" s="70" customFormat="1" x14ac:dyDescent="0.25">
      <c r="A122" s="86"/>
      <c r="B122" s="87"/>
      <c r="C122" s="95"/>
      <c r="D122" s="88"/>
      <c r="E122" s="88"/>
      <c r="G122" s="86"/>
      <c r="H122" s="95"/>
      <c r="I122" s="89"/>
    </row>
    <row r="123" spans="1:9" s="70" customFormat="1" x14ac:dyDescent="0.25">
      <c r="A123" s="86"/>
      <c r="B123" s="87"/>
      <c r="C123" s="95"/>
      <c r="D123" s="88"/>
      <c r="E123" s="88"/>
      <c r="G123" s="86"/>
      <c r="H123" s="95"/>
      <c r="I123" s="89"/>
    </row>
    <row r="124" spans="1:9" s="70" customFormat="1" x14ac:dyDescent="0.25">
      <c r="A124" s="86"/>
      <c r="B124" s="87"/>
      <c r="C124" s="95"/>
      <c r="D124" s="88"/>
      <c r="E124" s="88"/>
      <c r="G124" s="86"/>
      <c r="H124" s="95"/>
      <c r="I124" s="89"/>
    </row>
    <row r="125" spans="1:9" s="70" customFormat="1" x14ac:dyDescent="0.25">
      <c r="A125" s="86"/>
      <c r="B125" s="87"/>
      <c r="C125" s="95"/>
      <c r="D125" s="88"/>
      <c r="E125" s="88"/>
      <c r="G125" s="86"/>
      <c r="H125" s="95"/>
      <c r="I125" s="89"/>
    </row>
    <row r="126" spans="1:9" s="70" customFormat="1" x14ac:dyDescent="0.25">
      <c r="A126" s="86"/>
      <c r="B126" s="87"/>
      <c r="C126" s="95"/>
      <c r="D126" s="88"/>
      <c r="E126" s="88"/>
      <c r="G126" s="86"/>
      <c r="H126" s="95"/>
      <c r="I126" s="89"/>
    </row>
    <row r="127" spans="1:9" s="70" customFormat="1" x14ac:dyDescent="0.25">
      <c r="A127" s="86"/>
      <c r="B127" s="87"/>
      <c r="C127" s="95"/>
      <c r="D127" s="88"/>
      <c r="E127" s="88"/>
      <c r="G127" s="86"/>
      <c r="H127" s="95"/>
      <c r="I127" s="89"/>
    </row>
    <row r="128" spans="1:9" s="70" customFormat="1" x14ac:dyDescent="0.25">
      <c r="A128" s="104"/>
      <c r="B128" s="105"/>
      <c r="C128" s="105"/>
      <c r="D128" s="105"/>
      <c r="E128" s="105"/>
      <c r="G128" s="104"/>
      <c r="H128" s="105"/>
      <c r="I128" s="89"/>
    </row>
  </sheetData>
  <mergeCells count="8">
    <mergeCell ref="G4:H4"/>
    <mergeCell ref="G5:G6"/>
    <mergeCell ref="G107:H107"/>
    <mergeCell ref="G128:H128"/>
    <mergeCell ref="A128:E128"/>
    <mergeCell ref="K5:L5"/>
    <mergeCell ref="A5:E5"/>
    <mergeCell ref="A107:E107"/>
  </mergeCells>
  <pageMargins left="0.45" right="0.45" top="0.5" bottom="0.5" header="0" footer="0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workbookViewId="0">
      <selection sqref="A1:A1048576"/>
    </sheetView>
  </sheetViews>
  <sheetFormatPr defaultRowHeight="15" x14ac:dyDescent="0.25"/>
  <cols>
    <col min="1" max="1" width="35" bestFit="1" customWidth="1"/>
    <col min="2" max="2" width="6.42578125" bestFit="1" customWidth="1"/>
    <col min="3" max="3" width="8.85546875" bestFit="1" customWidth="1"/>
    <col min="4" max="4" width="7.5703125" bestFit="1" customWidth="1"/>
    <col min="5" max="5" width="8.85546875" bestFit="1" customWidth="1"/>
    <col min="7" max="7" width="37.5703125" customWidth="1"/>
    <col min="8" max="8" width="10.28515625" bestFit="1" customWidth="1"/>
    <col min="10" max="10" width="12" bestFit="1" customWidth="1"/>
    <col min="11" max="11" width="15.28515625" bestFit="1" customWidth="1"/>
  </cols>
  <sheetData>
    <row r="1" spans="1:11" x14ac:dyDescent="0.25">
      <c r="A1" t="s">
        <v>14</v>
      </c>
    </row>
    <row r="4" spans="1:11" ht="15.75" thickBot="1" x14ac:dyDescent="0.3">
      <c r="G4" s="111" t="s">
        <v>9</v>
      </c>
      <c r="H4" s="112"/>
      <c r="I4" s="80"/>
    </row>
    <row r="5" spans="1:11" ht="15.75" thickBot="1" x14ac:dyDescent="0.3">
      <c r="A5" s="111" t="s">
        <v>0</v>
      </c>
      <c r="B5" s="112"/>
      <c r="C5" s="112"/>
      <c r="D5" s="112"/>
      <c r="E5" s="112"/>
      <c r="G5" s="113" t="s">
        <v>3</v>
      </c>
      <c r="H5" s="39" t="s">
        <v>7</v>
      </c>
      <c r="I5" s="80"/>
      <c r="J5" s="106" t="s">
        <v>11</v>
      </c>
      <c r="K5" s="106"/>
    </row>
    <row r="6" spans="1:11" ht="27" thickBot="1" x14ac:dyDescent="0.3">
      <c r="A6" s="73" t="s">
        <v>3</v>
      </c>
      <c r="B6" s="19" t="s">
        <v>1</v>
      </c>
      <c r="C6" s="20" t="s">
        <v>4</v>
      </c>
      <c r="D6" s="20" t="s">
        <v>5</v>
      </c>
      <c r="E6" s="21" t="s">
        <v>2</v>
      </c>
      <c r="G6" s="114"/>
      <c r="H6" s="40" t="s">
        <v>8</v>
      </c>
      <c r="I6" s="80"/>
      <c r="J6" s="18" t="s">
        <v>12</v>
      </c>
      <c r="K6" s="18" t="s">
        <v>13</v>
      </c>
    </row>
    <row r="7" spans="1:11" x14ac:dyDescent="0.25">
      <c r="A7" s="22" t="s">
        <v>57</v>
      </c>
      <c r="B7" s="23">
        <v>3.7615740740740741E-2</v>
      </c>
      <c r="C7" s="24">
        <v>0.19029260255886526</v>
      </c>
      <c r="D7" s="25">
        <v>3456</v>
      </c>
      <c r="E7" s="26">
        <v>0</v>
      </c>
      <c r="G7" s="22" t="s">
        <v>57</v>
      </c>
      <c r="H7" s="41">
        <v>9.5720321433667377E-2</v>
      </c>
      <c r="I7" s="80"/>
      <c r="J7">
        <f>((1-B7)/C7)*H7</f>
        <v>0.48409517448531292</v>
      </c>
      <c r="K7">
        <f>((0-B7)/C7)*H7</f>
        <v>-1.8921338750177593E-2</v>
      </c>
    </row>
    <row r="8" spans="1:11" x14ac:dyDescent="0.25">
      <c r="A8" s="27" t="s">
        <v>58</v>
      </c>
      <c r="B8" s="28">
        <v>0.48148148148148145</v>
      </c>
      <c r="C8" s="29">
        <v>0.49972925080914909</v>
      </c>
      <c r="D8" s="30">
        <v>3456</v>
      </c>
      <c r="E8" s="31">
        <v>0</v>
      </c>
      <c r="G8" s="27" t="s">
        <v>58</v>
      </c>
      <c r="H8" s="42">
        <v>3.6145574768484325E-2</v>
      </c>
      <c r="I8" s="80"/>
      <c r="J8">
        <f t="shared" ref="J8:J71" si="0">((1-B8)/C8)*H8</f>
        <v>3.7504608444688836E-2</v>
      </c>
      <c r="K8">
        <f t="shared" ref="K8:K71" si="1">((0-B8)/C8)*H8</f>
        <v>-3.4825707841496766E-2</v>
      </c>
    </row>
    <row r="9" spans="1:11" x14ac:dyDescent="0.25">
      <c r="A9" s="27" t="s">
        <v>59</v>
      </c>
      <c r="B9" s="28">
        <v>5.6712962962962965E-2</v>
      </c>
      <c r="C9" s="29">
        <v>0.23132679614840004</v>
      </c>
      <c r="D9" s="30">
        <v>3456</v>
      </c>
      <c r="E9" s="31">
        <v>0</v>
      </c>
      <c r="G9" s="27" t="s">
        <v>59</v>
      </c>
      <c r="H9" s="42">
        <v>0.10849579222235288</v>
      </c>
      <c r="I9" s="80"/>
      <c r="J9">
        <f t="shared" si="0"/>
        <v>0.44241599365235101</v>
      </c>
      <c r="K9">
        <f t="shared" si="1"/>
        <v>-2.6599243790141353E-2</v>
      </c>
    </row>
    <row r="10" spans="1:11" x14ac:dyDescent="0.25">
      <c r="A10" s="27" t="s">
        <v>60</v>
      </c>
      <c r="B10" s="28">
        <v>1.9097222222222224E-2</v>
      </c>
      <c r="C10" s="29">
        <v>0.13688659606882339</v>
      </c>
      <c r="D10" s="30">
        <v>3456</v>
      </c>
      <c r="E10" s="31">
        <v>0</v>
      </c>
      <c r="G10" s="27" t="s">
        <v>60</v>
      </c>
      <c r="H10" s="42">
        <v>8.5461729243388559E-2</v>
      </c>
      <c r="I10" s="80"/>
      <c r="J10">
        <f t="shared" si="0"/>
        <v>0.61240216365950539</v>
      </c>
      <c r="K10">
        <f t="shared" si="1"/>
        <v>-1.1922873982751431E-2</v>
      </c>
    </row>
    <row r="11" spans="1:11" x14ac:dyDescent="0.25">
      <c r="A11" s="27" t="s">
        <v>61</v>
      </c>
      <c r="B11" s="28">
        <v>0.4375</v>
      </c>
      <c r="C11" s="29">
        <v>0.49615015700121468</v>
      </c>
      <c r="D11" s="30">
        <v>3456</v>
      </c>
      <c r="E11" s="31">
        <v>0</v>
      </c>
      <c r="G11" s="27" t="s">
        <v>61</v>
      </c>
      <c r="H11" s="42">
        <v>-6.2752767763073151E-3</v>
      </c>
      <c r="I11" s="80"/>
      <c r="J11">
        <f t="shared" si="0"/>
        <v>-7.1144655239204586E-3</v>
      </c>
      <c r="K11">
        <f t="shared" si="1"/>
        <v>5.533473185271468E-3</v>
      </c>
    </row>
    <row r="12" spans="1:11" x14ac:dyDescent="0.25">
      <c r="A12" s="27" t="s">
        <v>62</v>
      </c>
      <c r="B12" s="28">
        <v>2.1990740740740741E-2</v>
      </c>
      <c r="C12" s="29">
        <v>0.14667437743767808</v>
      </c>
      <c r="D12" s="30">
        <v>3456</v>
      </c>
      <c r="E12" s="31">
        <v>0</v>
      </c>
      <c r="G12" s="27" t="s">
        <v>62</v>
      </c>
      <c r="H12" s="42">
        <v>3.6950317002006162E-2</v>
      </c>
      <c r="I12" s="80"/>
      <c r="J12">
        <f t="shared" si="0"/>
        <v>0.24638081164436365</v>
      </c>
      <c r="K12">
        <f t="shared" si="1"/>
        <v>-5.5399235754353951E-3</v>
      </c>
    </row>
    <row r="13" spans="1:11" x14ac:dyDescent="0.25">
      <c r="A13" s="27" t="s">
        <v>63</v>
      </c>
      <c r="B13" s="28">
        <v>1.0995370370370369E-2</v>
      </c>
      <c r="C13" s="29">
        <v>0.10429582762594659</v>
      </c>
      <c r="D13" s="30">
        <v>3456</v>
      </c>
      <c r="E13" s="31">
        <v>0</v>
      </c>
      <c r="G13" s="27" t="s">
        <v>63</v>
      </c>
      <c r="H13" s="42">
        <v>5.9445176451724473E-2</v>
      </c>
      <c r="I13" s="80"/>
      <c r="J13">
        <f t="shared" si="0"/>
        <v>0.56369996823611812</v>
      </c>
      <c r="K13">
        <f t="shared" si="1"/>
        <v>-6.2669978914489423E-3</v>
      </c>
    </row>
    <row r="14" spans="1:11" x14ac:dyDescent="0.25">
      <c r="A14" s="27" t="s">
        <v>64</v>
      </c>
      <c r="B14" s="28">
        <v>3.1828703703703702E-3</v>
      </c>
      <c r="C14" s="29">
        <v>5.6335228857245637E-2</v>
      </c>
      <c r="D14" s="30">
        <v>3456</v>
      </c>
      <c r="E14" s="31">
        <v>0</v>
      </c>
      <c r="G14" s="27" t="s">
        <v>64</v>
      </c>
      <c r="H14" s="42">
        <v>3.0356380013643831E-2</v>
      </c>
      <c r="I14" s="80"/>
      <c r="J14">
        <f t="shared" si="0"/>
        <v>0.53713742191099301</v>
      </c>
      <c r="K14">
        <f t="shared" si="1"/>
        <v>-1.7150977187288603E-3</v>
      </c>
    </row>
    <row r="15" spans="1:11" x14ac:dyDescent="0.25">
      <c r="A15" s="27" t="s">
        <v>65</v>
      </c>
      <c r="B15" s="28">
        <v>0.1701388888888889</v>
      </c>
      <c r="C15" s="29">
        <v>0.37580914473413013</v>
      </c>
      <c r="D15" s="30">
        <v>3456</v>
      </c>
      <c r="E15" s="31">
        <v>0</v>
      </c>
      <c r="G15" s="27" t="s">
        <v>65</v>
      </c>
      <c r="H15" s="42">
        <v>0.11131156738218181</v>
      </c>
      <c r="I15" s="80"/>
      <c r="J15">
        <f t="shared" si="0"/>
        <v>0.24579801285210076</v>
      </c>
      <c r="K15">
        <f t="shared" si="1"/>
        <v>-5.0393734852522756E-2</v>
      </c>
    </row>
    <row r="16" spans="1:11" x14ac:dyDescent="0.25">
      <c r="A16" s="27" t="s">
        <v>66</v>
      </c>
      <c r="B16" s="28">
        <v>0.22945601851851852</v>
      </c>
      <c r="C16" s="29">
        <v>0.42054384791797167</v>
      </c>
      <c r="D16" s="30">
        <v>3456</v>
      </c>
      <c r="E16" s="31">
        <v>0</v>
      </c>
      <c r="G16" s="27" t="s">
        <v>66</v>
      </c>
      <c r="H16" s="42">
        <v>3.1524953297863929E-2</v>
      </c>
      <c r="I16" s="80"/>
      <c r="J16">
        <f t="shared" si="0"/>
        <v>5.7761784295301197E-2</v>
      </c>
      <c r="K16">
        <f t="shared" si="1"/>
        <v>-1.7200561376708168E-2</v>
      </c>
    </row>
    <row r="17" spans="1:11" x14ac:dyDescent="0.25">
      <c r="A17" s="27" t="s">
        <v>67</v>
      </c>
      <c r="B17" s="28">
        <v>1.1863425925925927E-2</v>
      </c>
      <c r="C17" s="29">
        <v>0.10828701682849237</v>
      </c>
      <c r="D17" s="30">
        <v>3456</v>
      </c>
      <c r="E17" s="31">
        <v>0</v>
      </c>
      <c r="G17" s="27" t="s">
        <v>67</v>
      </c>
      <c r="H17" s="42">
        <v>3.2437801561938019E-2</v>
      </c>
      <c r="I17" s="80"/>
      <c r="J17">
        <f t="shared" si="0"/>
        <v>0.29600019508039799</v>
      </c>
      <c r="K17">
        <f t="shared" si="1"/>
        <v>-3.55373587065778E-3</v>
      </c>
    </row>
    <row r="18" spans="1:11" x14ac:dyDescent="0.25">
      <c r="A18" s="27" t="s">
        <v>68</v>
      </c>
      <c r="B18" s="28">
        <v>3.1828703703703702E-3</v>
      </c>
      <c r="C18" s="29">
        <v>5.6335228857245637E-2</v>
      </c>
      <c r="D18" s="30">
        <v>3456</v>
      </c>
      <c r="E18" s="31">
        <v>0</v>
      </c>
      <c r="G18" s="27" t="s">
        <v>68</v>
      </c>
      <c r="H18" s="42">
        <v>1.6690890266960069E-2</v>
      </c>
      <c r="I18" s="80"/>
      <c r="J18">
        <f t="shared" si="0"/>
        <v>0.29533500909412508</v>
      </c>
      <c r="K18">
        <f t="shared" si="1"/>
        <v>-9.4301454282594364E-4</v>
      </c>
    </row>
    <row r="19" spans="1:11" x14ac:dyDescent="0.25">
      <c r="A19" s="27" t="s">
        <v>69</v>
      </c>
      <c r="B19" s="28">
        <v>0.94357638888888884</v>
      </c>
      <c r="C19" s="29">
        <v>0.23077130837252954</v>
      </c>
      <c r="D19" s="30">
        <v>3456</v>
      </c>
      <c r="E19" s="31">
        <v>0</v>
      </c>
      <c r="G19" s="27" t="s">
        <v>69</v>
      </c>
      <c r="H19" s="42">
        <v>1.8944491567956457E-2</v>
      </c>
      <c r="I19" s="80"/>
      <c r="J19">
        <f t="shared" si="0"/>
        <v>4.6319303403288279E-3</v>
      </c>
      <c r="K19">
        <f t="shared" si="1"/>
        <v>-7.746012738365278E-2</v>
      </c>
    </row>
    <row r="20" spans="1:11" x14ac:dyDescent="0.25">
      <c r="A20" s="27" t="s">
        <v>70</v>
      </c>
      <c r="B20" s="28">
        <v>0.84114583333333337</v>
      </c>
      <c r="C20" s="29">
        <v>0.36559293571599738</v>
      </c>
      <c r="D20" s="30">
        <v>3456</v>
      </c>
      <c r="E20" s="31">
        <v>0</v>
      </c>
      <c r="G20" s="27" t="s">
        <v>70</v>
      </c>
      <c r="H20" s="42">
        <v>3.4148812520710371E-2</v>
      </c>
      <c r="I20" s="80"/>
      <c r="J20">
        <f t="shared" ref="J20:J57" si="2">((1-B20)/C20)*H20</f>
        <v>1.4838036038660546E-2</v>
      </c>
      <c r="K20">
        <f t="shared" ref="K20:K57" si="3">((0-B20)/C20)*H20</f>
        <v>-7.856861705716979E-2</v>
      </c>
    </row>
    <row r="21" spans="1:11" x14ac:dyDescent="0.25">
      <c r="A21" s="27" t="s">
        <v>71</v>
      </c>
      <c r="B21" s="28">
        <v>0.74681712962962965</v>
      </c>
      <c r="C21" s="29">
        <v>0.43489772519791708</v>
      </c>
      <c r="D21" s="30">
        <v>3456</v>
      </c>
      <c r="E21" s="31">
        <v>0</v>
      </c>
      <c r="G21" s="27" t="s">
        <v>71</v>
      </c>
      <c r="H21" s="42">
        <v>4.1200142140108711E-2</v>
      </c>
      <c r="I21" s="80"/>
      <c r="J21">
        <f t="shared" si="2"/>
        <v>2.3985341017713688E-2</v>
      </c>
      <c r="K21">
        <f t="shared" si="3"/>
        <v>-7.0749903047678891E-2</v>
      </c>
    </row>
    <row r="22" spans="1:11" x14ac:dyDescent="0.25">
      <c r="A22" s="27" t="s">
        <v>72</v>
      </c>
      <c r="B22" s="32">
        <v>2.2305676855895196</v>
      </c>
      <c r="C22" s="33">
        <v>1.4389043903529082</v>
      </c>
      <c r="D22" s="30">
        <v>3456</v>
      </c>
      <c r="E22" s="31">
        <v>21</v>
      </c>
      <c r="G22" s="27" t="s">
        <v>72</v>
      </c>
      <c r="H22" s="42">
        <v>-2.6080345303135102E-2</v>
      </c>
      <c r="I22" s="80"/>
    </row>
    <row r="23" spans="1:11" x14ac:dyDescent="0.25">
      <c r="A23" s="27" t="s">
        <v>73</v>
      </c>
      <c r="B23" s="32">
        <v>8.6805555555555551E-4</v>
      </c>
      <c r="C23" s="33">
        <v>2.9454253736827883E-2</v>
      </c>
      <c r="D23" s="30">
        <v>3456</v>
      </c>
      <c r="E23" s="31">
        <v>0</v>
      </c>
      <c r="G23" s="27" t="s">
        <v>73</v>
      </c>
      <c r="H23" s="42">
        <v>3.5556900505767305E-2</v>
      </c>
      <c r="I23" s="80"/>
      <c r="J23">
        <f t="shared" si="2"/>
        <v>1.2061427683134693</v>
      </c>
      <c r="K23">
        <f t="shared" si="3"/>
        <v>-1.0479085736867675E-3</v>
      </c>
    </row>
    <row r="24" spans="1:11" x14ac:dyDescent="0.25">
      <c r="A24" s="27" t="s">
        <v>74</v>
      </c>
      <c r="B24" s="32">
        <v>3.7615740740740739E-3</v>
      </c>
      <c r="C24" s="33">
        <v>6.1225070621919703E-2</v>
      </c>
      <c r="D24" s="30">
        <v>3456</v>
      </c>
      <c r="E24" s="31">
        <v>0</v>
      </c>
      <c r="G24" s="27" t="s">
        <v>74</v>
      </c>
      <c r="H24" s="42">
        <v>3.8705026697394534E-2</v>
      </c>
      <c r="I24" s="80"/>
      <c r="J24">
        <f t="shared" si="2"/>
        <v>0.62979812813197944</v>
      </c>
      <c r="K24">
        <f t="shared" si="3"/>
        <v>-2.3779772482473804E-3</v>
      </c>
    </row>
    <row r="25" spans="1:11" x14ac:dyDescent="0.25">
      <c r="A25" s="27" t="s">
        <v>75</v>
      </c>
      <c r="B25" s="32">
        <v>0.13310185185185186</v>
      </c>
      <c r="C25" s="33">
        <v>0.33973393358477816</v>
      </c>
      <c r="D25" s="30">
        <v>3456</v>
      </c>
      <c r="E25" s="31">
        <v>0</v>
      </c>
      <c r="G25" s="27" t="s">
        <v>75</v>
      </c>
      <c r="H25" s="42">
        <v>3.330182535227421E-2</v>
      </c>
      <c r="I25" s="80"/>
      <c r="J25">
        <f t="shared" si="2"/>
        <v>8.4976176572115786E-2</v>
      </c>
      <c r="K25">
        <f t="shared" si="3"/>
        <v>-1.3047076509737403E-2</v>
      </c>
    </row>
    <row r="26" spans="1:11" x14ac:dyDescent="0.25">
      <c r="A26" s="27" t="s">
        <v>76</v>
      </c>
      <c r="B26" s="32">
        <v>7.5231481481481477E-3</v>
      </c>
      <c r="C26" s="33">
        <v>8.6421707201290415E-2</v>
      </c>
      <c r="D26" s="30">
        <v>3456</v>
      </c>
      <c r="E26" s="31">
        <v>0</v>
      </c>
      <c r="G26" s="27" t="s">
        <v>76</v>
      </c>
      <c r="H26" s="42">
        <v>2.8644067726414653E-2</v>
      </c>
      <c r="I26" s="80"/>
      <c r="J26">
        <f t="shared" si="2"/>
        <v>0.32895177707064271</v>
      </c>
      <c r="K26">
        <f t="shared" si="3"/>
        <v>-2.4935120127803825E-3</v>
      </c>
    </row>
    <row r="27" spans="1:11" x14ac:dyDescent="0.25">
      <c r="A27" s="27" t="s">
        <v>77</v>
      </c>
      <c r="B27" s="32">
        <v>0.17853009259259259</v>
      </c>
      <c r="C27" s="33">
        <v>0.38301376792080782</v>
      </c>
      <c r="D27" s="30">
        <v>3456</v>
      </c>
      <c r="E27" s="31">
        <v>0</v>
      </c>
      <c r="G27" s="27" t="s">
        <v>77</v>
      </c>
      <c r="H27" s="42">
        <v>-3.8595988171698276E-3</v>
      </c>
      <c r="I27" s="80"/>
      <c r="J27">
        <f t="shared" si="2"/>
        <v>-8.2778859365331778E-3</v>
      </c>
      <c r="K27">
        <f t="shared" si="3"/>
        <v>1.799033329637538E-3</v>
      </c>
    </row>
    <row r="28" spans="1:11" x14ac:dyDescent="0.25">
      <c r="A28" s="27" t="s">
        <v>78</v>
      </c>
      <c r="B28" s="32">
        <v>9.4328703703703706E-2</v>
      </c>
      <c r="C28" s="33">
        <v>0.29232777164683421</v>
      </c>
      <c r="D28" s="30">
        <v>3456</v>
      </c>
      <c r="E28" s="31">
        <v>0</v>
      </c>
      <c r="G28" s="27" t="s">
        <v>78</v>
      </c>
      <c r="H28" s="42">
        <v>2.4563978706966125E-2</v>
      </c>
      <c r="I28" s="80"/>
      <c r="J28">
        <f t="shared" si="2"/>
        <v>7.6102555403492242E-2</v>
      </c>
      <c r="K28">
        <f t="shared" si="3"/>
        <v>-7.9263364413860934E-3</v>
      </c>
    </row>
    <row r="29" spans="1:11" x14ac:dyDescent="0.25">
      <c r="A29" s="27" t="s">
        <v>79</v>
      </c>
      <c r="B29" s="32">
        <v>0.36689814814814814</v>
      </c>
      <c r="C29" s="33">
        <v>0.4820281405300425</v>
      </c>
      <c r="D29" s="30">
        <v>3456</v>
      </c>
      <c r="E29" s="31">
        <v>0</v>
      </c>
      <c r="G29" s="27" t="s">
        <v>79</v>
      </c>
      <c r="H29" s="42">
        <v>-2.8173475230167805E-2</v>
      </c>
      <c r="I29" s="80"/>
      <c r="J29">
        <f t="shared" si="2"/>
        <v>-3.7003398435842647E-2</v>
      </c>
      <c r="K29">
        <f t="shared" si="3"/>
        <v>2.1444382640150125E-2</v>
      </c>
    </row>
    <row r="30" spans="1:11" x14ac:dyDescent="0.25">
      <c r="A30" s="27" t="s">
        <v>80</v>
      </c>
      <c r="B30" s="32">
        <v>3.7615740740740739E-3</v>
      </c>
      <c r="C30" s="33">
        <v>6.122507062191971E-2</v>
      </c>
      <c r="D30" s="30">
        <v>3456</v>
      </c>
      <c r="E30" s="31">
        <v>0</v>
      </c>
      <c r="G30" s="27" t="s">
        <v>80</v>
      </c>
      <c r="H30" s="42">
        <v>2.0517090776857394E-3</v>
      </c>
      <c r="I30" s="80"/>
      <c r="J30">
        <f t="shared" si="2"/>
        <v>3.3384876509718345E-2</v>
      </c>
      <c r="K30">
        <f t="shared" si="3"/>
        <v>-1.2605384682728391E-4</v>
      </c>
    </row>
    <row r="31" spans="1:11" x14ac:dyDescent="0.25">
      <c r="A31" s="27" t="s">
        <v>81</v>
      </c>
      <c r="B31" s="32">
        <v>5.2951388888888888E-2</v>
      </c>
      <c r="C31" s="33">
        <v>0.22396886789637177</v>
      </c>
      <c r="D31" s="30">
        <v>3456</v>
      </c>
      <c r="E31" s="31">
        <v>0</v>
      </c>
      <c r="G31" s="27" t="s">
        <v>81</v>
      </c>
      <c r="H31" s="42">
        <v>-1.2012227231705176E-2</v>
      </c>
      <c r="I31" s="80"/>
      <c r="J31">
        <f t="shared" si="2"/>
        <v>-5.0793501895991619E-2</v>
      </c>
      <c r="K31">
        <f t="shared" si="3"/>
        <v>2.8399666504633258E-3</v>
      </c>
    </row>
    <row r="32" spans="1:11" x14ac:dyDescent="0.25">
      <c r="A32" s="27" t="s">
        <v>82</v>
      </c>
      <c r="B32" s="32">
        <v>0.1429398148148148</v>
      </c>
      <c r="C32" s="33">
        <v>0.35006211211593352</v>
      </c>
      <c r="D32" s="30">
        <v>3456</v>
      </c>
      <c r="E32" s="31">
        <v>0</v>
      </c>
      <c r="G32" s="27" t="s">
        <v>82</v>
      </c>
      <c r="H32" s="42">
        <v>-2.7546805406740676E-2</v>
      </c>
      <c r="I32" s="80"/>
      <c r="J32">
        <f t="shared" si="2"/>
        <v>-6.7443088886301725E-2</v>
      </c>
      <c r="K32">
        <f t="shared" si="3"/>
        <v>1.1248104628572939E-2</v>
      </c>
    </row>
    <row r="33" spans="1:11" x14ac:dyDescent="0.25">
      <c r="A33" s="27" t="s">
        <v>83</v>
      </c>
      <c r="B33" s="32">
        <v>4.6296296296296294E-3</v>
      </c>
      <c r="C33" s="33">
        <v>6.7893519095308247E-2</v>
      </c>
      <c r="D33" s="30">
        <v>3456</v>
      </c>
      <c r="E33" s="31">
        <v>0</v>
      </c>
      <c r="G33" s="27" t="s">
        <v>83</v>
      </c>
      <c r="H33" s="42">
        <v>1.5639344801903161E-2</v>
      </c>
      <c r="I33" s="80"/>
      <c r="J33">
        <f t="shared" si="2"/>
        <v>0.22928463033367824</v>
      </c>
      <c r="K33">
        <f t="shared" si="3"/>
        <v>-1.0664401410868756E-3</v>
      </c>
    </row>
    <row r="34" spans="1:11" x14ac:dyDescent="0.25">
      <c r="A34" s="27" t="s">
        <v>84</v>
      </c>
      <c r="B34" s="32">
        <v>1.736111111111111E-3</v>
      </c>
      <c r="C34" s="33">
        <v>4.1636506209101296E-2</v>
      </c>
      <c r="D34" s="30">
        <v>3456</v>
      </c>
      <c r="E34" s="31">
        <v>0</v>
      </c>
      <c r="G34" s="27" t="s">
        <v>84</v>
      </c>
      <c r="H34" s="42">
        <v>1.872016364932351E-2</v>
      </c>
      <c r="I34" s="80"/>
      <c r="J34">
        <f t="shared" si="2"/>
        <v>0.44882880593677615</v>
      </c>
      <c r="K34">
        <f t="shared" si="3"/>
        <v>-7.8057183641178454E-4</v>
      </c>
    </row>
    <row r="35" spans="1:11" x14ac:dyDescent="0.25">
      <c r="A35" s="27" t="s">
        <v>85</v>
      </c>
      <c r="B35" s="32">
        <v>2.0254629629629629E-3</v>
      </c>
      <c r="C35" s="33">
        <v>4.4966048485809276E-2</v>
      </c>
      <c r="D35" s="30">
        <v>3456</v>
      </c>
      <c r="E35" s="31">
        <v>0</v>
      </c>
      <c r="G35" s="27" t="s">
        <v>85</v>
      </c>
      <c r="H35" s="42">
        <v>8.8527717450557217E-4</v>
      </c>
      <c r="I35" s="80"/>
      <c r="J35">
        <f t="shared" si="2"/>
        <v>1.9647803356691911E-2</v>
      </c>
      <c r="K35">
        <f t="shared" si="3"/>
        <v>-3.9876666714074617E-5</v>
      </c>
    </row>
    <row r="36" spans="1:11" x14ac:dyDescent="0.25">
      <c r="A36" s="27" t="s">
        <v>84</v>
      </c>
      <c r="B36" s="32">
        <v>8.6805555555555551E-4</v>
      </c>
      <c r="C36" s="33">
        <v>2.9454253736827883E-2</v>
      </c>
      <c r="D36" s="30">
        <v>3456</v>
      </c>
      <c r="E36" s="31">
        <v>0</v>
      </c>
      <c r="G36" s="27" t="s">
        <v>84</v>
      </c>
      <c r="H36" s="42">
        <v>-1.6024402587305044E-3</v>
      </c>
      <c r="I36" s="80"/>
      <c r="J36">
        <f t="shared" si="2"/>
        <v>-5.4357148745534455E-2</v>
      </c>
      <c r="K36">
        <f t="shared" si="3"/>
        <v>4.7226019761541665E-5</v>
      </c>
    </row>
    <row r="37" spans="1:11" x14ac:dyDescent="0.25">
      <c r="A37" s="27" t="s">
        <v>86</v>
      </c>
      <c r="B37" s="32">
        <v>1.736111111111111E-3</v>
      </c>
      <c r="C37" s="33">
        <v>4.1636506209101296E-2</v>
      </c>
      <c r="D37" s="30">
        <v>3456</v>
      </c>
      <c r="E37" s="31">
        <v>0</v>
      </c>
      <c r="G37" s="27" t="s">
        <v>86</v>
      </c>
      <c r="H37" s="42">
        <v>1.7335381822488463E-2</v>
      </c>
      <c r="I37" s="80"/>
      <c r="J37">
        <f t="shared" si="2"/>
        <v>0.41562770868868759</v>
      </c>
      <c r="K37">
        <f t="shared" si="3"/>
        <v>-7.2283079771945672E-4</v>
      </c>
    </row>
    <row r="38" spans="1:11" x14ac:dyDescent="0.25">
      <c r="A38" s="27" t="s">
        <v>87</v>
      </c>
      <c r="B38" s="32">
        <v>1.1574074074074076E-3</v>
      </c>
      <c r="C38" s="33">
        <v>3.4005917465687867E-2</v>
      </c>
      <c r="D38" s="30">
        <v>3456</v>
      </c>
      <c r="E38" s="31">
        <v>0</v>
      </c>
      <c r="G38" s="27" t="s">
        <v>87</v>
      </c>
      <c r="H38" s="42">
        <v>4.5513113708772089E-3</v>
      </c>
      <c r="I38" s="80"/>
      <c r="J38">
        <f t="shared" si="2"/>
        <v>0.1336838993969246</v>
      </c>
      <c r="K38">
        <f t="shared" si="3"/>
        <v>-1.5490602479365539E-4</v>
      </c>
    </row>
    <row r="39" spans="1:11" x14ac:dyDescent="0.25">
      <c r="A39" s="27" t="s">
        <v>88</v>
      </c>
      <c r="B39" s="32">
        <v>2.3148148148148151E-3</v>
      </c>
      <c r="C39" s="33">
        <v>4.8063758551550366E-2</v>
      </c>
      <c r="D39" s="30">
        <v>3456</v>
      </c>
      <c r="E39" s="31">
        <v>0</v>
      </c>
      <c r="G39" s="27" t="s">
        <v>88</v>
      </c>
      <c r="H39" s="42">
        <v>4.0107614713308343E-2</v>
      </c>
      <c r="I39" s="80"/>
      <c r="J39">
        <f t="shared" si="2"/>
        <v>0.83253524523400724</v>
      </c>
      <c r="K39">
        <f t="shared" si="3"/>
        <v>-1.9316362998468845E-3</v>
      </c>
    </row>
    <row r="40" spans="1:11" x14ac:dyDescent="0.25">
      <c r="A40" s="27" t="s">
        <v>89</v>
      </c>
      <c r="B40" s="32">
        <v>7.3206018518518517E-2</v>
      </c>
      <c r="C40" s="33">
        <v>0.26051206244370506</v>
      </c>
      <c r="D40" s="30">
        <v>3456</v>
      </c>
      <c r="E40" s="31">
        <v>0</v>
      </c>
      <c r="G40" s="27" t="s">
        <v>89</v>
      </c>
      <c r="H40" s="42">
        <v>-1.1536288565391352E-2</v>
      </c>
      <c r="I40" s="80"/>
      <c r="J40">
        <f t="shared" si="2"/>
        <v>-4.1041334941443491E-2</v>
      </c>
      <c r="K40">
        <f t="shared" si="3"/>
        <v>3.2417913644037471E-3</v>
      </c>
    </row>
    <row r="41" spans="1:11" x14ac:dyDescent="0.25">
      <c r="A41" s="27" t="s">
        <v>90</v>
      </c>
      <c r="B41" s="32">
        <v>3.1828703703703702E-3</v>
      </c>
      <c r="C41" s="33">
        <v>5.6335228857245637E-2</v>
      </c>
      <c r="D41" s="30">
        <v>3456</v>
      </c>
      <c r="E41" s="31">
        <v>0</v>
      </c>
      <c r="G41" s="27" t="s">
        <v>90</v>
      </c>
      <c r="H41" s="42">
        <v>-2.0263974730877214E-3</v>
      </c>
      <c r="I41" s="80"/>
      <c r="J41">
        <f t="shared" si="2"/>
        <v>-3.5855853496763394E-2</v>
      </c>
      <c r="K41">
        <f t="shared" si="3"/>
        <v>1.1448893714496294E-4</v>
      </c>
    </row>
    <row r="42" spans="1:11" x14ac:dyDescent="0.25">
      <c r="A42" s="27" t="s">
        <v>91</v>
      </c>
      <c r="B42" s="32">
        <v>8.6805555555555551E-4</v>
      </c>
      <c r="C42" s="33">
        <v>2.9454253736827883E-2</v>
      </c>
      <c r="D42" s="30">
        <v>3456</v>
      </c>
      <c r="E42" s="31">
        <v>0</v>
      </c>
      <c r="G42" s="27" t="s">
        <v>91</v>
      </c>
      <c r="H42" s="42">
        <v>2.7354169250434048E-3</v>
      </c>
      <c r="I42" s="80"/>
      <c r="J42">
        <f t="shared" si="2"/>
        <v>9.2789396587821968E-2</v>
      </c>
      <c r="K42">
        <f t="shared" si="3"/>
        <v>-8.0616330658403112E-5</v>
      </c>
    </row>
    <row r="43" spans="1:11" x14ac:dyDescent="0.25">
      <c r="A43" s="27" t="s">
        <v>92</v>
      </c>
      <c r="B43" s="32">
        <v>1.7650462962962962E-2</v>
      </c>
      <c r="C43" s="33">
        <v>0.13169640322374845</v>
      </c>
      <c r="D43" s="30">
        <v>3456</v>
      </c>
      <c r="E43" s="31">
        <v>0</v>
      </c>
      <c r="G43" s="27" t="s">
        <v>92</v>
      </c>
      <c r="H43" s="42">
        <v>3.3647813276568218E-2</v>
      </c>
      <c r="I43" s="80"/>
      <c r="J43">
        <f t="shared" si="2"/>
        <v>0.25098569881508304</v>
      </c>
      <c r="K43">
        <f t="shared" si="3"/>
        <v>-4.5096104941738041E-3</v>
      </c>
    </row>
    <row r="44" spans="1:11" x14ac:dyDescent="0.25">
      <c r="A44" s="27" t="s">
        <v>93</v>
      </c>
      <c r="B44" s="32">
        <v>0.14207175925925927</v>
      </c>
      <c r="C44" s="33">
        <v>0.34917424450505224</v>
      </c>
      <c r="D44" s="30">
        <v>3456</v>
      </c>
      <c r="E44" s="31">
        <v>0</v>
      </c>
      <c r="G44" s="27" t="s">
        <v>93</v>
      </c>
      <c r="H44" s="42">
        <v>4.114167219706668E-2</v>
      </c>
      <c r="I44" s="80"/>
      <c r="J44">
        <f t="shared" si="2"/>
        <v>0.10108592774130265</v>
      </c>
      <c r="K44">
        <f t="shared" si="3"/>
        <v>-1.6739693261713193E-2</v>
      </c>
    </row>
    <row r="45" spans="1:11" x14ac:dyDescent="0.25">
      <c r="A45" s="27" t="s">
        <v>94</v>
      </c>
      <c r="B45" s="32">
        <v>0.27372685185185186</v>
      </c>
      <c r="C45" s="33">
        <v>0.44593497548226035</v>
      </c>
      <c r="D45" s="30">
        <v>3456</v>
      </c>
      <c r="E45" s="31">
        <v>0</v>
      </c>
      <c r="G45" s="27" t="s">
        <v>94</v>
      </c>
      <c r="H45" s="42">
        <v>3.7994272909411493E-2</v>
      </c>
      <c r="I45" s="80"/>
      <c r="J45">
        <f t="shared" si="2"/>
        <v>6.1879470583522118E-2</v>
      </c>
      <c r="K45">
        <f t="shared" si="3"/>
        <v>-2.3321904052594388E-2</v>
      </c>
    </row>
    <row r="46" spans="1:11" x14ac:dyDescent="0.25">
      <c r="A46" s="27" t="s">
        <v>95</v>
      </c>
      <c r="B46" s="32">
        <v>0.46035879629629628</v>
      </c>
      <c r="C46" s="33">
        <v>0.49849822371069547</v>
      </c>
      <c r="D46" s="30">
        <v>3456</v>
      </c>
      <c r="E46" s="31">
        <v>0</v>
      </c>
      <c r="G46" s="27" t="s">
        <v>95</v>
      </c>
      <c r="H46" s="42">
        <v>-7.5393961338683591E-2</v>
      </c>
      <c r="I46" s="80"/>
      <c r="J46">
        <f t="shared" si="2"/>
        <v>-8.1616515593463265E-2</v>
      </c>
      <c r="K46">
        <f t="shared" si="3"/>
        <v>6.9625670943270809E-2</v>
      </c>
    </row>
    <row r="47" spans="1:11" x14ac:dyDescent="0.25">
      <c r="A47" s="27" t="s">
        <v>96</v>
      </c>
      <c r="B47" s="32">
        <v>5.7870370370370378E-4</v>
      </c>
      <c r="C47" s="33">
        <v>2.4052779595083496E-2</v>
      </c>
      <c r="D47" s="30">
        <v>3456</v>
      </c>
      <c r="E47" s="31">
        <v>0</v>
      </c>
      <c r="G47" s="27" t="s">
        <v>96</v>
      </c>
      <c r="H47" s="42">
        <v>2.7199593074487341E-3</v>
      </c>
      <c r="I47" s="80"/>
      <c r="J47">
        <f t="shared" si="2"/>
        <v>0.11301750993798826</v>
      </c>
      <c r="K47">
        <f t="shared" si="3"/>
        <v>-6.5441522836125223E-5</v>
      </c>
    </row>
    <row r="48" spans="1:11" x14ac:dyDescent="0.25">
      <c r="A48" s="27" t="s">
        <v>98</v>
      </c>
      <c r="B48" s="32">
        <v>4.0509259259259257E-3</v>
      </c>
      <c r="C48" s="33">
        <v>6.3527030920769501E-2</v>
      </c>
      <c r="D48" s="30">
        <v>3456</v>
      </c>
      <c r="E48" s="31">
        <v>0</v>
      </c>
      <c r="G48" s="27" t="s">
        <v>98</v>
      </c>
      <c r="H48" s="42">
        <v>2.7292443491969947E-3</v>
      </c>
      <c r="I48" s="80"/>
      <c r="J48">
        <f t="shared" si="2"/>
        <v>4.2787902143494677E-2</v>
      </c>
      <c r="K48">
        <f t="shared" si="3"/>
        <v>-1.7403562754471976E-4</v>
      </c>
    </row>
    <row r="49" spans="1:11" x14ac:dyDescent="0.25">
      <c r="A49" s="27" t="s">
        <v>99</v>
      </c>
      <c r="B49" s="32">
        <v>1.6493055555555556E-2</v>
      </c>
      <c r="C49" s="33">
        <v>0.12738025600111577</v>
      </c>
      <c r="D49" s="30">
        <v>3456</v>
      </c>
      <c r="E49" s="31">
        <v>0</v>
      </c>
      <c r="G49" s="27" t="s">
        <v>99</v>
      </c>
      <c r="H49" s="42">
        <v>1.7119039931531337E-2</v>
      </c>
      <c r="I49" s="80"/>
      <c r="J49">
        <f t="shared" si="2"/>
        <v>0.13217664325258804</v>
      </c>
      <c r="K49">
        <f t="shared" si="3"/>
        <v>-2.2165544764335154E-3</v>
      </c>
    </row>
    <row r="50" spans="1:11" x14ac:dyDescent="0.25">
      <c r="A50" s="27" t="s">
        <v>100</v>
      </c>
      <c r="B50" s="32">
        <v>2.8935185185185189E-4</v>
      </c>
      <c r="C50" s="33">
        <v>1.7010345435994292E-2</v>
      </c>
      <c r="D50" s="30">
        <v>3456</v>
      </c>
      <c r="E50" s="31">
        <v>0</v>
      </c>
      <c r="G50" s="27" t="s">
        <v>100</v>
      </c>
      <c r="H50" s="42">
        <v>4.2912193056713612E-3</v>
      </c>
      <c r="I50" s="80"/>
      <c r="J50">
        <f t="shared" si="2"/>
        <v>0.25219814903587251</v>
      </c>
      <c r="K50">
        <f t="shared" si="3"/>
        <v>-7.2995122731077446E-5</v>
      </c>
    </row>
    <row r="51" spans="1:11" x14ac:dyDescent="0.25">
      <c r="A51" s="27" t="s">
        <v>101</v>
      </c>
      <c r="B51" s="32">
        <v>5.7870370370370378E-4</v>
      </c>
      <c r="C51" s="33">
        <v>2.4052779595083496E-2</v>
      </c>
      <c r="D51" s="30">
        <v>3456</v>
      </c>
      <c r="E51" s="31">
        <v>0</v>
      </c>
      <c r="G51" s="27" t="s">
        <v>101</v>
      </c>
      <c r="H51" s="42">
        <v>2.653774513760131E-2</v>
      </c>
      <c r="I51" s="80"/>
      <c r="J51">
        <f t="shared" si="2"/>
        <v>1.1026745387723729</v>
      </c>
      <c r="K51">
        <f t="shared" si="3"/>
        <v>-6.3849133686877412E-4</v>
      </c>
    </row>
    <row r="52" spans="1:11" x14ac:dyDescent="0.25">
      <c r="A52" s="27" t="s">
        <v>102</v>
      </c>
      <c r="B52" s="32">
        <v>1.8229166666666668E-2</v>
      </c>
      <c r="C52" s="33">
        <v>0.13379852069036147</v>
      </c>
      <c r="D52" s="30">
        <v>3456</v>
      </c>
      <c r="E52" s="31">
        <v>0</v>
      </c>
      <c r="G52" s="27" t="s">
        <v>102</v>
      </c>
      <c r="H52" s="42">
        <v>-7.0975166059823284E-3</v>
      </c>
      <c r="I52" s="80"/>
      <c r="J52">
        <f t="shared" si="2"/>
        <v>-5.2079311168007632E-2</v>
      </c>
      <c r="K52">
        <f t="shared" si="3"/>
        <v>9.6698986253595067E-4</v>
      </c>
    </row>
    <row r="53" spans="1:11" x14ac:dyDescent="0.25">
      <c r="A53" s="27" t="s">
        <v>103</v>
      </c>
      <c r="B53" s="32">
        <v>2.0254629629629629E-3</v>
      </c>
      <c r="C53" s="33">
        <v>4.4966048485809269E-2</v>
      </c>
      <c r="D53" s="30">
        <v>3456</v>
      </c>
      <c r="E53" s="31">
        <v>0</v>
      </c>
      <c r="G53" s="27" t="s">
        <v>103</v>
      </c>
      <c r="H53" s="42">
        <v>-1.8521773219062484E-3</v>
      </c>
      <c r="I53" s="80"/>
      <c r="J53">
        <f t="shared" si="2"/>
        <v>-4.1107143446754674E-2</v>
      </c>
      <c r="K53">
        <f t="shared" si="3"/>
        <v>8.3429980900922787E-5</v>
      </c>
    </row>
    <row r="54" spans="1:11" x14ac:dyDescent="0.25">
      <c r="A54" s="27" t="s">
        <v>105</v>
      </c>
      <c r="B54" s="32">
        <v>1.736111111111111E-3</v>
      </c>
      <c r="C54" s="33">
        <v>4.1636506209101296E-2</v>
      </c>
      <c r="D54" s="30">
        <v>3456</v>
      </c>
      <c r="E54" s="31">
        <v>0</v>
      </c>
      <c r="G54" s="27" t="s">
        <v>105</v>
      </c>
      <c r="H54" s="42">
        <v>4.9692405390909123E-3</v>
      </c>
      <c r="I54" s="80"/>
      <c r="J54">
        <f t="shared" si="2"/>
        <v>0.11914096155101687</v>
      </c>
      <c r="K54">
        <f t="shared" si="3"/>
        <v>-2.0720167226263804E-4</v>
      </c>
    </row>
    <row r="55" spans="1:11" x14ac:dyDescent="0.25">
      <c r="A55" s="27" t="s">
        <v>106</v>
      </c>
      <c r="B55" s="32">
        <v>2.7488425925925923E-2</v>
      </c>
      <c r="C55" s="33">
        <v>0.16352537966212807</v>
      </c>
      <c r="D55" s="30">
        <v>3456</v>
      </c>
      <c r="E55" s="31">
        <v>0</v>
      </c>
      <c r="G55" s="27" t="s">
        <v>106</v>
      </c>
      <c r="H55" s="42">
        <v>1.3004429517580005E-2</v>
      </c>
      <c r="I55" s="80"/>
      <c r="J55">
        <f t="shared" si="2"/>
        <v>7.7339421233620739E-2</v>
      </c>
      <c r="K55">
        <f t="shared" si="3"/>
        <v>-2.1860294606349212E-3</v>
      </c>
    </row>
    <row r="56" spans="1:11" x14ac:dyDescent="0.25">
      <c r="A56" s="27" t="s">
        <v>107</v>
      </c>
      <c r="B56" s="32">
        <v>4.4849537037037042E-2</v>
      </c>
      <c r="C56" s="33">
        <v>0.20700351427713776</v>
      </c>
      <c r="D56" s="30">
        <v>3456</v>
      </c>
      <c r="E56" s="31">
        <v>0</v>
      </c>
      <c r="G56" s="27" t="s">
        <v>107</v>
      </c>
      <c r="H56" s="42">
        <v>8.8581367251488116E-3</v>
      </c>
      <c r="I56" s="80"/>
      <c r="J56">
        <f t="shared" si="2"/>
        <v>4.0872993985443466E-2</v>
      </c>
      <c r="K56">
        <f t="shared" si="3"/>
        <v>-1.9192105627821078E-3</v>
      </c>
    </row>
    <row r="57" spans="1:11" x14ac:dyDescent="0.25">
      <c r="A57" s="27" t="s">
        <v>108</v>
      </c>
      <c r="B57" s="32">
        <v>2.8935185185185189E-4</v>
      </c>
      <c r="C57" s="33">
        <v>1.7010345435994292E-2</v>
      </c>
      <c r="D57" s="30">
        <v>3456</v>
      </c>
      <c r="E57" s="31">
        <v>0</v>
      </c>
      <c r="G57" s="27" t="s">
        <v>108</v>
      </c>
      <c r="H57" s="42">
        <v>3.0192573513615033E-3</v>
      </c>
      <c r="I57" s="80"/>
      <c r="J57">
        <f t="shared" si="2"/>
        <v>0.17744399930107815</v>
      </c>
      <c r="K57">
        <f t="shared" si="3"/>
        <v>-5.1358610506824374E-5</v>
      </c>
    </row>
    <row r="58" spans="1:11" x14ac:dyDescent="0.25">
      <c r="A58" s="27" t="s">
        <v>109</v>
      </c>
      <c r="B58" s="32">
        <v>0.86631944444444442</v>
      </c>
      <c r="C58" s="33">
        <v>0.3403580235245241</v>
      </c>
      <c r="D58" s="30">
        <v>3456</v>
      </c>
      <c r="E58" s="31">
        <v>0</v>
      </c>
      <c r="G58" s="27" t="s">
        <v>109</v>
      </c>
      <c r="H58" s="42">
        <v>-0.14691024397269911</v>
      </c>
      <c r="I58" s="80"/>
      <c r="J58">
        <f t="shared" si="0"/>
        <v>-5.7701131378375042E-2</v>
      </c>
      <c r="K58">
        <f t="shared" si="1"/>
        <v>0.37393330594557322</v>
      </c>
    </row>
    <row r="59" spans="1:11" x14ac:dyDescent="0.25">
      <c r="A59" s="27" t="s">
        <v>111</v>
      </c>
      <c r="B59" s="32">
        <v>2.8935185185185184E-3</v>
      </c>
      <c r="C59" s="33">
        <v>5.372132847470152E-2</v>
      </c>
      <c r="D59" s="30">
        <v>3456</v>
      </c>
      <c r="E59" s="31">
        <v>0</v>
      </c>
      <c r="G59" s="27" t="s">
        <v>111</v>
      </c>
      <c r="H59" s="42">
        <v>2.3328483241970995E-3</v>
      </c>
      <c r="I59" s="80"/>
      <c r="J59">
        <f t="shared" si="0"/>
        <v>4.3299342187070967E-2</v>
      </c>
      <c r="K59">
        <f t="shared" si="1"/>
        <v>-1.2565102201703704E-4</v>
      </c>
    </row>
    <row r="60" spans="1:11" x14ac:dyDescent="0.25">
      <c r="A60" s="27" t="s">
        <v>114</v>
      </c>
      <c r="B60" s="32">
        <v>5.7870370370370378E-4</v>
      </c>
      <c r="C60" s="33">
        <v>2.4052779595083496E-2</v>
      </c>
      <c r="D60" s="30">
        <v>3456</v>
      </c>
      <c r="E60" s="31">
        <v>0</v>
      </c>
      <c r="G60" s="27" t="s">
        <v>114</v>
      </c>
      <c r="H60" s="42">
        <v>4.0436118959848361E-2</v>
      </c>
      <c r="I60" s="80"/>
      <c r="J60">
        <f t="shared" si="0"/>
        <v>1.6801683260051761</v>
      </c>
      <c r="K60">
        <f t="shared" si="1"/>
        <v>-9.7288264389413788E-4</v>
      </c>
    </row>
    <row r="61" spans="1:11" x14ac:dyDescent="0.25">
      <c r="A61" s="27" t="s">
        <v>115</v>
      </c>
      <c r="B61" s="32">
        <v>0.12413194444444445</v>
      </c>
      <c r="C61" s="33">
        <v>0.32977973433637137</v>
      </c>
      <c r="D61" s="30">
        <v>3456</v>
      </c>
      <c r="E61" s="31">
        <v>0</v>
      </c>
      <c r="G61" s="27" t="s">
        <v>115</v>
      </c>
      <c r="H61" s="42">
        <v>0.14609099216612906</v>
      </c>
      <c r="I61" s="80"/>
      <c r="J61">
        <f t="shared" si="0"/>
        <v>0.38800575026303874</v>
      </c>
      <c r="K61">
        <f t="shared" si="1"/>
        <v>-5.4989913069984679E-2</v>
      </c>
    </row>
    <row r="62" spans="1:11" x14ac:dyDescent="0.25">
      <c r="A62" s="27" t="s">
        <v>116</v>
      </c>
      <c r="B62" s="32">
        <v>2.8935185185185189E-4</v>
      </c>
      <c r="C62" s="33">
        <v>1.7010345435994292E-2</v>
      </c>
      <c r="D62" s="30">
        <v>3456</v>
      </c>
      <c r="E62" s="31">
        <v>0</v>
      </c>
      <c r="G62" s="27" t="s">
        <v>116</v>
      </c>
      <c r="H62" s="42">
        <v>9.5729095297141225E-3</v>
      </c>
      <c r="I62" s="80"/>
      <c r="J62">
        <f t="shared" si="0"/>
        <v>0.56260701034109795</v>
      </c>
      <c r="K62">
        <f t="shared" si="1"/>
        <v>-1.6283849792795893E-4</v>
      </c>
    </row>
    <row r="63" spans="1:11" x14ac:dyDescent="0.25">
      <c r="A63" s="27" t="s">
        <v>117</v>
      </c>
      <c r="B63" s="32">
        <v>8.6805555555555551E-4</v>
      </c>
      <c r="C63" s="33">
        <v>2.9454253736827883E-2</v>
      </c>
      <c r="D63" s="30">
        <v>3456</v>
      </c>
      <c r="E63" s="31">
        <v>0</v>
      </c>
      <c r="G63" s="27" t="s">
        <v>117</v>
      </c>
      <c r="H63" s="42">
        <v>5.0059458560115589E-3</v>
      </c>
      <c r="I63" s="80"/>
      <c r="J63">
        <f t="shared" si="0"/>
        <v>0.16980910335021415</v>
      </c>
      <c r="K63">
        <f t="shared" si="1"/>
        <v>-1.4753180134684113E-4</v>
      </c>
    </row>
    <row r="64" spans="1:11" x14ac:dyDescent="0.25">
      <c r="A64" s="27" t="s">
        <v>118</v>
      </c>
      <c r="B64" s="32">
        <v>2.2858796296296297E-2</v>
      </c>
      <c r="C64" s="33">
        <v>0.14947486959486891</v>
      </c>
      <c r="D64" s="30">
        <v>3456</v>
      </c>
      <c r="E64" s="31">
        <v>0</v>
      </c>
      <c r="G64" s="27" t="s">
        <v>118</v>
      </c>
      <c r="H64" s="42">
        <v>-2.7724274486818861E-5</v>
      </c>
      <c r="I64" s="80"/>
      <c r="J64">
        <f t="shared" si="0"/>
        <v>-1.8123803029423759E-4</v>
      </c>
      <c r="K64">
        <f t="shared" si="1"/>
        <v>4.2397999387754722E-6</v>
      </c>
    </row>
    <row r="65" spans="1:11" x14ac:dyDescent="0.25">
      <c r="A65" s="27" t="s">
        <v>119</v>
      </c>
      <c r="B65" s="32">
        <v>0.17390046296296297</v>
      </c>
      <c r="C65" s="33">
        <v>0.37907871478069777</v>
      </c>
      <c r="D65" s="30">
        <v>3456</v>
      </c>
      <c r="E65" s="31">
        <v>0</v>
      </c>
      <c r="G65" s="27" t="s">
        <v>119</v>
      </c>
      <c r="H65" s="42">
        <v>-6.384734864011421E-3</v>
      </c>
      <c r="I65" s="80"/>
      <c r="J65">
        <f t="shared" si="0"/>
        <v>-1.3913802884752821E-2</v>
      </c>
      <c r="K65">
        <f t="shared" si="1"/>
        <v>2.9289651606782645E-3</v>
      </c>
    </row>
    <row r="66" spans="1:11" x14ac:dyDescent="0.25">
      <c r="A66" s="27" t="s">
        <v>120</v>
      </c>
      <c r="B66" s="32">
        <v>0.11400462962962964</v>
      </c>
      <c r="C66" s="33">
        <v>0.31786287804727931</v>
      </c>
      <c r="D66" s="30">
        <v>3456</v>
      </c>
      <c r="E66" s="31">
        <v>0</v>
      </c>
      <c r="G66" s="27" t="s">
        <v>120</v>
      </c>
      <c r="H66" s="42">
        <v>-1.5090803138852336E-2</v>
      </c>
      <c r="I66" s="80"/>
      <c r="J66">
        <f t="shared" si="0"/>
        <v>-4.2063363291529425E-2</v>
      </c>
      <c r="K66">
        <f t="shared" si="1"/>
        <v>5.4124641204645963E-3</v>
      </c>
    </row>
    <row r="67" spans="1:11" x14ac:dyDescent="0.25">
      <c r="A67" s="27" t="s">
        <v>121</v>
      </c>
      <c r="B67" s="32">
        <v>0.13368055555555555</v>
      </c>
      <c r="C67" s="33">
        <v>0.3403580235245241</v>
      </c>
      <c r="D67" s="30">
        <v>3456</v>
      </c>
      <c r="E67" s="31">
        <v>0</v>
      </c>
      <c r="G67" s="27" t="s">
        <v>121</v>
      </c>
      <c r="H67" s="42">
        <v>-3.45203098388892E-2</v>
      </c>
      <c r="I67" s="80"/>
      <c r="J67">
        <f t="shared" si="0"/>
        <v>-8.7865170128776954E-2</v>
      </c>
      <c r="K67">
        <f t="shared" si="1"/>
        <v>1.3558352905642938E-2</v>
      </c>
    </row>
    <row r="68" spans="1:11" x14ac:dyDescent="0.25">
      <c r="A68" s="27" t="s">
        <v>122</v>
      </c>
      <c r="B68" s="32">
        <v>4.0509259259259257E-3</v>
      </c>
      <c r="C68" s="33">
        <v>6.3527030920769501E-2</v>
      </c>
      <c r="D68" s="30">
        <v>3456</v>
      </c>
      <c r="E68" s="31">
        <v>0</v>
      </c>
      <c r="G68" s="27" t="s">
        <v>122</v>
      </c>
      <c r="H68" s="42">
        <v>9.3610900703298191E-3</v>
      </c>
      <c r="I68" s="80"/>
      <c r="J68">
        <f t="shared" si="0"/>
        <v>0.14675908589993428</v>
      </c>
      <c r="K68">
        <f t="shared" si="1"/>
        <v>-5.9692829825656012E-4</v>
      </c>
    </row>
    <row r="69" spans="1:11" x14ac:dyDescent="0.25">
      <c r="A69" s="27" t="s">
        <v>123</v>
      </c>
      <c r="B69" s="32">
        <v>9.0277777777777776E-2</v>
      </c>
      <c r="C69" s="33">
        <v>0.28662077959847271</v>
      </c>
      <c r="D69" s="30">
        <v>3456</v>
      </c>
      <c r="E69" s="31">
        <v>0</v>
      </c>
      <c r="G69" s="27" t="s">
        <v>123</v>
      </c>
      <c r="H69" s="42">
        <v>-2.298320327502144E-2</v>
      </c>
      <c r="I69" s="80"/>
      <c r="J69">
        <f t="shared" si="0"/>
        <v>-7.2947714350746165E-2</v>
      </c>
      <c r="K69">
        <f t="shared" si="1"/>
        <v>7.2390861569442749E-3</v>
      </c>
    </row>
    <row r="70" spans="1:11" x14ac:dyDescent="0.25">
      <c r="A70" s="27" t="s">
        <v>126</v>
      </c>
      <c r="B70" s="32">
        <v>2.6909722222222224E-2</v>
      </c>
      <c r="C70" s="33">
        <v>0.16184303541964565</v>
      </c>
      <c r="D70" s="30">
        <v>3456</v>
      </c>
      <c r="E70" s="31">
        <v>0</v>
      </c>
      <c r="G70" s="27" t="s">
        <v>126</v>
      </c>
      <c r="H70" s="42">
        <v>7.7558730776859056E-2</v>
      </c>
      <c r="I70" s="80"/>
      <c r="J70">
        <f t="shared" si="0"/>
        <v>0.46632619488415983</v>
      </c>
      <c r="K70">
        <f t="shared" si="1"/>
        <v>-1.2895728850498622E-2</v>
      </c>
    </row>
    <row r="71" spans="1:11" x14ac:dyDescent="0.25">
      <c r="A71" s="27" t="s">
        <v>127</v>
      </c>
      <c r="B71" s="32">
        <v>3.472222222222222E-3</v>
      </c>
      <c r="C71" s="33">
        <v>5.8831686957418347E-2</v>
      </c>
      <c r="D71" s="30">
        <v>3456</v>
      </c>
      <c r="E71" s="31">
        <v>0</v>
      </c>
      <c r="G71" s="27" t="s">
        <v>127</v>
      </c>
      <c r="H71" s="42">
        <v>2.2209534449795208E-2</v>
      </c>
      <c r="I71" s="80"/>
      <c r="J71">
        <f t="shared" si="0"/>
        <v>0.37619893556260914</v>
      </c>
      <c r="K71">
        <f t="shared" si="1"/>
        <v>-1.3107976848871399E-3</v>
      </c>
    </row>
    <row r="72" spans="1:11" x14ac:dyDescent="0.25">
      <c r="A72" s="27" t="s">
        <v>128</v>
      </c>
      <c r="B72" s="32">
        <v>5.2083333333333336E-2</v>
      </c>
      <c r="C72" s="33">
        <v>0.22222724708903252</v>
      </c>
      <c r="D72" s="30">
        <v>3456</v>
      </c>
      <c r="E72" s="31">
        <v>0</v>
      </c>
      <c r="G72" s="27" t="s">
        <v>128</v>
      </c>
      <c r="H72" s="42">
        <v>2.6698305099108694E-3</v>
      </c>
      <c r="I72" s="80"/>
      <c r="J72">
        <f t="shared" ref="J72:J94" si="4">((1-B72)/C72)*H72</f>
        <v>1.13882382591265E-2</v>
      </c>
      <c r="K72">
        <f t="shared" ref="K72:K94" si="5">((0-B72)/C72)*H72</f>
        <v>-6.2572737687508243E-4</v>
      </c>
    </row>
    <row r="73" spans="1:11" x14ac:dyDescent="0.25">
      <c r="A73" s="27" t="s">
        <v>129</v>
      </c>
      <c r="B73" s="32">
        <v>3.2986111111111112E-2</v>
      </c>
      <c r="C73" s="33">
        <v>0.17862603396383142</v>
      </c>
      <c r="D73" s="30">
        <v>3456</v>
      </c>
      <c r="E73" s="31">
        <v>0</v>
      </c>
      <c r="G73" s="27" t="s">
        <v>129</v>
      </c>
      <c r="H73" s="42">
        <v>8.3894360768017137E-2</v>
      </c>
      <c r="I73" s="80"/>
      <c r="J73">
        <f t="shared" si="4"/>
        <v>0.45417238608429522</v>
      </c>
      <c r="K73">
        <f t="shared" si="5"/>
        <v>-1.5492415324239875E-2</v>
      </c>
    </row>
    <row r="74" spans="1:11" x14ac:dyDescent="0.25">
      <c r="A74" s="27" t="s">
        <v>130</v>
      </c>
      <c r="B74" s="32">
        <v>0.27459490740740744</v>
      </c>
      <c r="C74" s="33">
        <v>0.44637450380481608</v>
      </c>
      <c r="D74" s="30">
        <v>3456</v>
      </c>
      <c r="E74" s="31">
        <v>0</v>
      </c>
      <c r="G74" s="27" t="s">
        <v>130</v>
      </c>
      <c r="H74" s="42">
        <v>-3.393605178825207E-2</v>
      </c>
      <c r="I74" s="80"/>
      <c r="J74">
        <f t="shared" si="4"/>
        <v>-5.5149621180981087E-2</v>
      </c>
      <c r="K74">
        <f t="shared" si="5"/>
        <v>2.0876342441464323E-2</v>
      </c>
    </row>
    <row r="75" spans="1:11" x14ac:dyDescent="0.25">
      <c r="A75" s="27" t="s">
        <v>131</v>
      </c>
      <c r="B75" s="32">
        <v>5.7870370370370378E-4</v>
      </c>
      <c r="C75" s="33">
        <v>2.4052779595083496E-2</v>
      </c>
      <c r="D75" s="30">
        <v>3456</v>
      </c>
      <c r="E75" s="31">
        <v>0</v>
      </c>
      <c r="G75" s="27" t="s">
        <v>131</v>
      </c>
      <c r="H75" s="42">
        <v>1.4339515871909102E-3</v>
      </c>
      <c r="I75" s="80"/>
      <c r="J75">
        <f t="shared" si="4"/>
        <v>5.958237585103919E-2</v>
      </c>
      <c r="K75">
        <f t="shared" si="5"/>
        <v>-3.450050715173086E-5</v>
      </c>
    </row>
    <row r="76" spans="1:11" x14ac:dyDescent="0.25">
      <c r="A76" s="27" t="s">
        <v>132</v>
      </c>
      <c r="B76" s="32">
        <v>6.4236111111111119E-2</v>
      </c>
      <c r="C76" s="33">
        <v>0.24520854607066164</v>
      </c>
      <c r="D76" s="30">
        <v>3456</v>
      </c>
      <c r="E76" s="31">
        <v>0</v>
      </c>
      <c r="G76" s="27" t="s">
        <v>132</v>
      </c>
      <c r="H76" s="42">
        <v>4.1697893705590218E-2</v>
      </c>
      <c r="I76" s="80"/>
      <c r="J76">
        <f t="shared" si="4"/>
        <v>0.15912733792391731</v>
      </c>
      <c r="K76">
        <f t="shared" si="5"/>
        <v>-1.0923397965092656E-2</v>
      </c>
    </row>
    <row r="77" spans="1:11" x14ac:dyDescent="0.25">
      <c r="A77" s="27" t="s">
        <v>133</v>
      </c>
      <c r="B77" s="32">
        <v>2.0254629629629633E-2</v>
      </c>
      <c r="C77" s="33">
        <v>0.14089046553307349</v>
      </c>
      <c r="D77" s="30">
        <v>3456</v>
      </c>
      <c r="E77" s="31">
        <v>0</v>
      </c>
      <c r="G77" s="27" t="s">
        <v>133</v>
      </c>
      <c r="H77" s="42">
        <v>1.0841482297893532E-3</v>
      </c>
      <c r="I77" s="80"/>
      <c r="J77">
        <f t="shared" si="4"/>
        <v>7.5391134872927678E-3</v>
      </c>
      <c r="K77">
        <f t="shared" si="5"/>
        <v>-1.5585881397238446E-4</v>
      </c>
    </row>
    <row r="78" spans="1:11" x14ac:dyDescent="0.25">
      <c r="A78" s="27" t="s">
        <v>134</v>
      </c>
      <c r="B78" s="32">
        <v>0.76012731481481477</v>
      </c>
      <c r="C78" s="33">
        <v>0.4270673880951103</v>
      </c>
      <c r="D78" s="30">
        <v>3456</v>
      </c>
      <c r="E78" s="31">
        <v>0</v>
      </c>
      <c r="G78" s="27" t="s">
        <v>134</v>
      </c>
      <c r="H78" s="42">
        <v>-0.13318021275790118</v>
      </c>
      <c r="I78" s="80"/>
      <c r="J78">
        <f t="shared" si="4"/>
        <v>-7.4803874372766199E-2</v>
      </c>
      <c r="K78">
        <f t="shared" si="5"/>
        <v>0.23704436426689598</v>
      </c>
    </row>
    <row r="79" spans="1:11" x14ac:dyDescent="0.25">
      <c r="A79" s="27" t="s">
        <v>135</v>
      </c>
      <c r="B79" s="32">
        <v>2.0254629629629629E-3</v>
      </c>
      <c r="C79" s="33">
        <v>4.4966048485809269E-2</v>
      </c>
      <c r="D79" s="30">
        <v>3456</v>
      </c>
      <c r="E79" s="31">
        <v>0</v>
      </c>
      <c r="G79" s="27" t="s">
        <v>135</v>
      </c>
      <c r="H79" s="42">
        <v>-3.7859568366193128E-4</v>
      </c>
      <c r="I79" s="80"/>
      <c r="J79">
        <f t="shared" si="4"/>
        <v>-8.4025362434498665E-3</v>
      </c>
      <c r="K79">
        <f t="shared" si="5"/>
        <v>1.7053567325064965E-5</v>
      </c>
    </row>
    <row r="80" spans="1:11" x14ac:dyDescent="0.25">
      <c r="A80" s="27" t="s">
        <v>137</v>
      </c>
      <c r="B80" s="32">
        <v>6.076388888888889E-3</v>
      </c>
      <c r="C80" s="33">
        <v>7.772524958815355E-2</v>
      </c>
      <c r="D80" s="30">
        <v>3456</v>
      </c>
      <c r="E80" s="31">
        <v>0</v>
      </c>
      <c r="G80" s="27" t="s">
        <v>137</v>
      </c>
      <c r="H80" s="42">
        <v>-9.0223755983459292E-4</v>
      </c>
      <c r="I80" s="80"/>
      <c r="J80">
        <f t="shared" si="4"/>
        <v>-1.1537501883912307E-2</v>
      </c>
      <c r="K80">
        <f t="shared" si="5"/>
        <v>7.0534946015184414E-5</v>
      </c>
    </row>
    <row r="81" spans="1:11" x14ac:dyDescent="0.25">
      <c r="A81" s="27" t="s">
        <v>140</v>
      </c>
      <c r="B81" s="32">
        <v>1.6203703703703706E-2</v>
      </c>
      <c r="C81" s="33">
        <v>0.12627651256066627</v>
      </c>
      <c r="D81" s="30">
        <v>3456</v>
      </c>
      <c r="E81" s="31">
        <v>0</v>
      </c>
      <c r="G81" s="27" t="s">
        <v>140</v>
      </c>
      <c r="H81" s="42">
        <v>2.1978374072814631E-2</v>
      </c>
      <c r="I81" s="80"/>
      <c r="J81">
        <f t="shared" si="4"/>
        <v>0.17122933293760179</v>
      </c>
      <c r="K81">
        <f t="shared" si="5"/>
        <v>-2.8202478366193243E-3</v>
      </c>
    </row>
    <row r="82" spans="1:11" x14ac:dyDescent="0.25">
      <c r="A82" s="27" t="s">
        <v>142</v>
      </c>
      <c r="B82" s="32">
        <v>0.18142361111111113</v>
      </c>
      <c r="C82" s="33">
        <v>0.38542452991287734</v>
      </c>
      <c r="D82" s="30">
        <v>3456</v>
      </c>
      <c r="E82" s="31">
        <v>0</v>
      </c>
      <c r="G82" s="27" t="s">
        <v>142</v>
      </c>
      <c r="H82" s="42">
        <v>0.1345143186124825</v>
      </c>
      <c r="I82" s="80"/>
      <c r="J82">
        <f t="shared" si="4"/>
        <v>0.2856856184232619</v>
      </c>
      <c r="K82">
        <f t="shared" si="5"/>
        <v>-6.3317385207276505E-2</v>
      </c>
    </row>
    <row r="83" spans="1:11" x14ac:dyDescent="0.25">
      <c r="A83" s="27" t="s">
        <v>143</v>
      </c>
      <c r="B83" s="32">
        <v>4.0509259259259257E-3</v>
      </c>
      <c r="C83" s="33">
        <v>6.3527030920769501E-2</v>
      </c>
      <c r="D83" s="30">
        <v>3456</v>
      </c>
      <c r="E83" s="31">
        <v>0</v>
      </c>
      <c r="G83" s="27" t="s">
        <v>143</v>
      </c>
      <c r="H83" s="42">
        <v>1.6496495116554748E-2</v>
      </c>
      <c r="I83" s="80"/>
      <c r="J83">
        <f t="shared" si="4"/>
        <v>0.25862485305335869</v>
      </c>
      <c r="K83">
        <f t="shared" si="5"/>
        <v>-1.0519314185784489E-3</v>
      </c>
    </row>
    <row r="84" spans="1:11" x14ac:dyDescent="0.25">
      <c r="A84" s="27" t="s">
        <v>144</v>
      </c>
      <c r="B84" s="32">
        <v>8.6805555555555551E-4</v>
      </c>
      <c r="C84" s="33">
        <v>2.9454253736827883E-2</v>
      </c>
      <c r="D84" s="30">
        <v>3456</v>
      </c>
      <c r="E84" s="31">
        <v>0</v>
      </c>
      <c r="G84" s="27" t="s">
        <v>144</v>
      </c>
      <c r="H84" s="42">
        <v>1.6988090563361286E-2</v>
      </c>
      <c r="I84" s="80"/>
      <c r="J84">
        <f t="shared" si="4"/>
        <v>0.576261212001002</v>
      </c>
      <c r="K84">
        <f t="shared" si="5"/>
        <v>-5.0066134839357257E-4</v>
      </c>
    </row>
    <row r="85" spans="1:11" x14ac:dyDescent="0.25">
      <c r="A85" s="27" t="s">
        <v>146</v>
      </c>
      <c r="B85" s="32">
        <v>3.472222222222222E-3</v>
      </c>
      <c r="C85" s="33">
        <v>5.8831686957418347E-2</v>
      </c>
      <c r="D85" s="30">
        <v>3456</v>
      </c>
      <c r="E85" s="31">
        <v>0</v>
      </c>
      <c r="G85" s="27" t="s">
        <v>146</v>
      </c>
      <c r="H85" s="42">
        <v>3.7699520249046743E-3</v>
      </c>
      <c r="I85" s="80"/>
      <c r="J85">
        <f t="shared" si="4"/>
        <v>6.3857796843837897E-2</v>
      </c>
      <c r="K85">
        <f t="shared" si="5"/>
        <v>-2.2250103429908674E-4</v>
      </c>
    </row>
    <row r="86" spans="1:11" x14ac:dyDescent="0.25">
      <c r="A86" s="27" t="s">
        <v>147</v>
      </c>
      <c r="B86" s="32">
        <v>1.1574074074074076E-3</v>
      </c>
      <c r="C86" s="33">
        <v>3.4005917465687867E-2</v>
      </c>
      <c r="D86" s="30">
        <v>3456</v>
      </c>
      <c r="E86" s="31">
        <v>0</v>
      </c>
      <c r="G86" s="27" t="s">
        <v>147</v>
      </c>
      <c r="H86" s="42">
        <v>1.9325905077061365E-2</v>
      </c>
      <c r="I86" s="80"/>
      <c r="J86">
        <f t="shared" si="4"/>
        <v>0.5676522961289806</v>
      </c>
      <c r="K86">
        <f t="shared" si="5"/>
        <v>-6.5776627593161139E-4</v>
      </c>
    </row>
    <row r="87" spans="1:11" x14ac:dyDescent="0.25">
      <c r="A87" s="27" t="s">
        <v>149</v>
      </c>
      <c r="B87" s="32">
        <v>1.736111111111111E-3</v>
      </c>
      <c r="C87" s="33">
        <v>4.1636506209101289E-2</v>
      </c>
      <c r="D87" s="30">
        <v>3456</v>
      </c>
      <c r="E87" s="31">
        <v>0</v>
      </c>
      <c r="G87" s="27" t="s">
        <v>149</v>
      </c>
      <c r="H87" s="42">
        <v>2.9023513528315208E-2</v>
      </c>
      <c r="I87" s="80"/>
      <c r="J87">
        <f t="shared" si="4"/>
        <v>0.69585870962588126</v>
      </c>
      <c r="K87">
        <f t="shared" si="5"/>
        <v>-1.2101890602189238E-3</v>
      </c>
    </row>
    <row r="88" spans="1:11" x14ac:dyDescent="0.25">
      <c r="A88" s="27" t="s">
        <v>151</v>
      </c>
      <c r="B88" s="32">
        <v>1.736111111111111E-3</v>
      </c>
      <c r="C88" s="33">
        <v>4.1636506209101296E-2</v>
      </c>
      <c r="D88" s="30">
        <v>3456</v>
      </c>
      <c r="E88" s="31">
        <v>0</v>
      </c>
      <c r="G88" s="27" t="s">
        <v>151</v>
      </c>
      <c r="H88" s="42">
        <v>1.5513441560334452E-2</v>
      </c>
      <c r="I88" s="80"/>
      <c r="J88">
        <f t="shared" si="4"/>
        <v>0.37194543711942851</v>
      </c>
      <c r="K88">
        <f t="shared" si="5"/>
        <v>-6.4686162977291913E-4</v>
      </c>
    </row>
    <row r="89" spans="1:11" x14ac:dyDescent="0.25">
      <c r="A89" s="27" t="s">
        <v>152</v>
      </c>
      <c r="B89" s="32">
        <v>2.5462962962962962E-2</v>
      </c>
      <c r="C89" s="33">
        <v>0.15754930247037854</v>
      </c>
      <c r="D89" s="30">
        <v>3456</v>
      </c>
      <c r="E89" s="31">
        <v>0</v>
      </c>
      <c r="G89" s="27" t="s">
        <v>152</v>
      </c>
      <c r="H89" s="42">
        <v>5.8906452861251214E-2</v>
      </c>
      <c r="I89" s="80"/>
      <c r="J89">
        <f t="shared" si="4"/>
        <v>0.3643717816177503</v>
      </c>
      <c r="K89">
        <f t="shared" si="5"/>
        <v>-9.5204028451193641E-3</v>
      </c>
    </row>
    <row r="90" spans="1:11" x14ac:dyDescent="0.25">
      <c r="A90" s="27" t="s">
        <v>153</v>
      </c>
      <c r="B90" s="32">
        <v>0.96122685185185186</v>
      </c>
      <c r="C90" s="33">
        <v>0.19308179182721841</v>
      </c>
      <c r="D90" s="30">
        <v>3456</v>
      </c>
      <c r="E90" s="31">
        <v>0</v>
      </c>
      <c r="G90" s="27" t="s">
        <v>153</v>
      </c>
      <c r="H90" s="42">
        <v>-6.3441288686923406E-2</v>
      </c>
      <c r="I90" s="80"/>
      <c r="J90">
        <f t="shared" si="4"/>
        <v>-1.2739774484632474E-2</v>
      </c>
      <c r="K90">
        <f t="shared" si="5"/>
        <v>0.31583231968618719</v>
      </c>
    </row>
    <row r="91" spans="1:11" x14ac:dyDescent="0.25">
      <c r="A91" s="27" t="s">
        <v>154</v>
      </c>
      <c r="B91" s="32">
        <v>2.0254629629629629E-3</v>
      </c>
      <c r="C91" s="33">
        <v>4.4966048485809269E-2</v>
      </c>
      <c r="D91" s="30">
        <v>3456</v>
      </c>
      <c r="E91" s="31">
        <v>0</v>
      </c>
      <c r="G91" s="27" t="s">
        <v>154</v>
      </c>
      <c r="H91" s="42">
        <v>-2.3927326412101838E-3</v>
      </c>
      <c r="I91" s="80"/>
      <c r="J91">
        <f t="shared" si="4"/>
        <v>-5.3104204845100575E-2</v>
      </c>
      <c r="K91">
        <f t="shared" si="5"/>
        <v>1.0777890226607828E-4</v>
      </c>
    </row>
    <row r="92" spans="1:11" x14ac:dyDescent="0.25">
      <c r="A92" s="27" t="s">
        <v>155</v>
      </c>
      <c r="B92" s="32">
        <v>2.8935185185185189E-4</v>
      </c>
      <c r="C92" s="33">
        <v>1.7010345435994292E-2</v>
      </c>
      <c r="D92" s="30">
        <v>3456</v>
      </c>
      <c r="E92" s="31">
        <v>0</v>
      </c>
      <c r="G92" s="27" t="s">
        <v>155</v>
      </c>
      <c r="H92" s="42">
        <v>-1.1804005663702706E-3</v>
      </c>
      <c r="I92" s="80"/>
      <c r="J92">
        <f t="shared" si="4"/>
        <v>-6.937301889139956E-2</v>
      </c>
      <c r="K92">
        <f t="shared" si="5"/>
        <v>2.0079021386801617E-5</v>
      </c>
    </row>
    <row r="93" spans="1:11" x14ac:dyDescent="0.25">
      <c r="A93" s="27" t="s">
        <v>156</v>
      </c>
      <c r="B93" s="32">
        <v>5.7870370370370378E-4</v>
      </c>
      <c r="C93" s="33">
        <v>2.4052779595083496E-2</v>
      </c>
      <c r="D93" s="30">
        <v>3456</v>
      </c>
      <c r="E93" s="31">
        <v>0</v>
      </c>
      <c r="G93" s="27" t="s">
        <v>156</v>
      </c>
      <c r="H93" s="42">
        <v>3.261553353213314E-3</v>
      </c>
      <c r="I93" s="80"/>
      <c r="J93">
        <f t="shared" si="4"/>
        <v>0.13552137986057436</v>
      </c>
      <c r="K93">
        <f t="shared" si="5"/>
        <v>-7.8472136572422903E-5</v>
      </c>
    </row>
    <row r="94" spans="1:11" ht="15.75" thickBot="1" x14ac:dyDescent="0.3">
      <c r="A94" s="34" t="s">
        <v>157</v>
      </c>
      <c r="B94" s="35">
        <v>8.6805555555555551E-4</v>
      </c>
      <c r="C94" s="36">
        <v>2.9454253736827883E-2</v>
      </c>
      <c r="D94" s="37">
        <v>3456</v>
      </c>
      <c r="E94" s="38">
        <v>0</v>
      </c>
      <c r="G94" s="34" t="s">
        <v>157</v>
      </c>
      <c r="H94" s="43">
        <v>9.292311538774807E-3</v>
      </c>
      <c r="I94" s="80"/>
      <c r="J94">
        <f t="shared" si="4"/>
        <v>0.3152089806475436</v>
      </c>
      <c r="K94">
        <f t="shared" si="5"/>
        <v>-2.7385662958083723E-4</v>
      </c>
    </row>
    <row r="95" spans="1:11" x14ac:dyDescent="0.25">
      <c r="A95" s="116" t="s">
        <v>163</v>
      </c>
      <c r="B95" s="112"/>
      <c r="C95" s="112"/>
      <c r="D95" s="112"/>
      <c r="E95" s="112"/>
      <c r="G95" s="115" t="s">
        <v>10</v>
      </c>
      <c r="H95" s="112"/>
      <c r="I95" s="80"/>
    </row>
    <row r="96" spans="1:11" s="70" customFormat="1" x14ac:dyDescent="0.25">
      <c r="A96" s="81"/>
      <c r="B96" s="82"/>
      <c r="C96" s="83"/>
      <c r="D96" s="84"/>
      <c r="E96" s="84"/>
      <c r="G96" s="81"/>
      <c r="H96" s="85"/>
    </row>
    <row r="97" spans="1:8" s="70" customFormat="1" x14ac:dyDescent="0.25">
      <c r="A97" s="81"/>
      <c r="B97" s="82"/>
      <c r="C97" s="83"/>
      <c r="D97" s="84"/>
      <c r="E97" s="84"/>
      <c r="G97" s="81"/>
      <c r="H97" s="85"/>
    </row>
    <row r="98" spans="1:8" s="70" customFormat="1" x14ac:dyDescent="0.25">
      <c r="A98" s="81"/>
      <c r="B98" s="82"/>
      <c r="C98" s="83"/>
      <c r="D98" s="84"/>
      <c r="E98" s="84"/>
      <c r="G98" s="81"/>
      <c r="H98" s="85"/>
    </row>
    <row r="99" spans="1:8" s="70" customFormat="1" x14ac:dyDescent="0.25">
      <c r="A99" s="81"/>
      <c r="B99" s="82"/>
      <c r="C99" s="83"/>
      <c r="D99" s="84"/>
      <c r="E99" s="84"/>
      <c r="G99" s="81"/>
      <c r="H99" s="85"/>
    </row>
    <row r="100" spans="1:8" s="70" customFormat="1" x14ac:dyDescent="0.25">
      <c r="A100" s="81"/>
      <c r="B100" s="82"/>
      <c r="C100" s="83"/>
      <c r="D100" s="84"/>
      <c r="E100" s="84"/>
      <c r="G100" s="81"/>
      <c r="H100" s="85"/>
    </row>
    <row r="101" spans="1:8" s="70" customFormat="1" x14ac:dyDescent="0.25">
      <c r="A101" s="81"/>
      <c r="B101" s="82"/>
      <c r="C101" s="83"/>
      <c r="D101" s="84"/>
      <c r="E101" s="84"/>
      <c r="G101" s="81"/>
      <c r="H101" s="85"/>
    </row>
    <row r="102" spans="1:8" s="70" customFormat="1" x14ac:dyDescent="0.25">
      <c r="A102" s="81"/>
      <c r="B102" s="82"/>
      <c r="C102" s="83"/>
      <c r="D102" s="84"/>
      <c r="E102" s="84"/>
      <c r="G102" s="81"/>
      <c r="H102" s="85"/>
    </row>
    <row r="103" spans="1:8" s="70" customFormat="1" x14ac:dyDescent="0.25">
      <c r="A103" s="81"/>
      <c r="B103" s="82"/>
      <c r="C103" s="83"/>
      <c r="D103" s="84"/>
      <c r="E103" s="84"/>
      <c r="G103" s="81"/>
      <c r="H103" s="85"/>
    </row>
    <row r="104" spans="1:8" s="70" customFormat="1" x14ac:dyDescent="0.25">
      <c r="A104" s="81"/>
      <c r="B104" s="82"/>
      <c r="C104" s="83"/>
      <c r="D104" s="84"/>
      <c r="E104" s="84"/>
      <c r="G104" s="81"/>
      <c r="H104" s="85"/>
    </row>
    <row r="105" spans="1:8" s="70" customFormat="1" x14ac:dyDescent="0.25">
      <c r="A105" s="81"/>
      <c r="B105" s="82"/>
      <c r="C105" s="83"/>
      <c r="D105" s="84"/>
      <c r="E105" s="84"/>
      <c r="G105" s="81"/>
      <c r="H105" s="85"/>
    </row>
    <row r="106" spans="1:8" s="70" customFormat="1" x14ac:dyDescent="0.25">
      <c r="A106" s="81"/>
      <c r="B106" s="82"/>
      <c r="C106" s="83"/>
      <c r="D106" s="84"/>
      <c r="E106" s="84"/>
      <c r="G106" s="81"/>
      <c r="H106" s="85"/>
    </row>
    <row r="107" spans="1:8" s="70" customFormat="1" x14ac:dyDescent="0.25">
      <c r="A107" s="81"/>
      <c r="B107" s="82"/>
      <c r="C107" s="83"/>
      <c r="D107" s="84"/>
      <c r="E107" s="84"/>
      <c r="G107" s="81"/>
      <c r="H107" s="85"/>
    </row>
    <row r="108" spans="1:8" s="70" customFormat="1" x14ac:dyDescent="0.25">
      <c r="A108" s="81"/>
      <c r="B108" s="82"/>
      <c r="C108" s="83"/>
      <c r="D108" s="84"/>
      <c r="E108" s="84"/>
      <c r="G108" s="81"/>
      <c r="H108" s="85"/>
    </row>
    <row r="109" spans="1:8" s="70" customFormat="1" x14ac:dyDescent="0.25">
      <c r="A109" s="81"/>
      <c r="B109" s="82"/>
      <c r="C109" s="83"/>
      <c r="D109" s="84"/>
      <c r="E109" s="84"/>
      <c r="G109" s="81"/>
      <c r="H109" s="85"/>
    </row>
    <row r="110" spans="1:8" s="70" customFormat="1" x14ac:dyDescent="0.25">
      <c r="A110" s="81"/>
      <c r="B110" s="82"/>
      <c r="C110" s="83"/>
      <c r="D110" s="84"/>
      <c r="E110" s="84"/>
      <c r="G110" s="81"/>
      <c r="H110" s="85"/>
    </row>
    <row r="111" spans="1:8" s="70" customFormat="1" x14ac:dyDescent="0.25">
      <c r="A111" s="81"/>
      <c r="B111" s="82"/>
      <c r="C111" s="83"/>
      <c r="D111" s="84"/>
      <c r="E111" s="84"/>
      <c r="G111" s="81"/>
      <c r="H111" s="85"/>
    </row>
    <row r="112" spans="1:8" s="70" customFormat="1" x14ac:dyDescent="0.25">
      <c r="A112" s="81"/>
      <c r="B112" s="82"/>
      <c r="C112" s="83"/>
      <c r="D112" s="84"/>
      <c r="E112" s="84"/>
      <c r="G112" s="81"/>
      <c r="H112" s="85"/>
    </row>
    <row r="113" spans="1:8" s="70" customFormat="1" x14ac:dyDescent="0.25">
      <c r="A113" s="81"/>
      <c r="B113" s="82"/>
      <c r="C113" s="83"/>
      <c r="D113" s="84"/>
      <c r="E113" s="84"/>
      <c r="G113" s="81"/>
      <c r="H113" s="85"/>
    </row>
    <row r="114" spans="1:8" s="70" customFormat="1" x14ac:dyDescent="0.25">
      <c r="A114" s="81"/>
      <c r="B114" s="82"/>
      <c r="C114" s="83"/>
      <c r="D114" s="84"/>
      <c r="E114" s="84"/>
      <c r="G114" s="81"/>
      <c r="H114" s="85"/>
    </row>
    <row r="115" spans="1:8" s="70" customFormat="1" x14ac:dyDescent="0.25">
      <c r="A115" s="81"/>
      <c r="B115" s="82"/>
      <c r="C115" s="83"/>
      <c r="D115" s="84"/>
      <c r="E115" s="84"/>
      <c r="G115" s="81"/>
      <c r="H115" s="85"/>
    </row>
    <row r="116" spans="1:8" s="70" customFormat="1" x14ac:dyDescent="0.25">
      <c r="A116" s="81"/>
      <c r="B116" s="82"/>
      <c r="C116" s="83"/>
      <c r="D116" s="84"/>
      <c r="E116" s="84"/>
      <c r="G116" s="81"/>
      <c r="H116" s="85"/>
    </row>
    <row r="117" spans="1:8" s="70" customFormat="1" x14ac:dyDescent="0.25">
      <c r="A117" s="81"/>
      <c r="B117" s="82"/>
      <c r="C117" s="83"/>
      <c r="D117" s="84"/>
      <c r="E117" s="84"/>
      <c r="G117" s="81"/>
      <c r="H117" s="85"/>
    </row>
    <row r="118" spans="1:8" s="70" customFormat="1" x14ac:dyDescent="0.25">
      <c r="A118" s="81"/>
      <c r="B118" s="82"/>
      <c r="C118" s="83"/>
      <c r="D118" s="84"/>
      <c r="E118" s="84"/>
      <c r="G118" s="81"/>
      <c r="H118" s="85"/>
    </row>
    <row r="119" spans="1:8" s="70" customFormat="1" x14ac:dyDescent="0.25">
      <c r="A119" s="81"/>
      <c r="B119" s="82"/>
      <c r="C119" s="83"/>
      <c r="D119" s="84"/>
      <c r="E119" s="84"/>
      <c r="G119" s="81"/>
      <c r="H119" s="85"/>
    </row>
    <row r="120" spans="1:8" s="70" customFormat="1" x14ac:dyDescent="0.25">
      <c r="A120" s="81"/>
      <c r="B120" s="82"/>
      <c r="C120" s="83"/>
      <c r="D120" s="84"/>
      <c r="E120" s="84"/>
      <c r="G120" s="81"/>
      <c r="H120" s="85"/>
    </row>
    <row r="121" spans="1:8" s="70" customFormat="1" x14ac:dyDescent="0.25">
      <c r="A121" s="81"/>
      <c r="B121" s="82"/>
      <c r="C121" s="83"/>
      <c r="D121" s="84"/>
      <c r="E121" s="84"/>
      <c r="G121" s="81"/>
      <c r="H121" s="85"/>
    </row>
    <row r="122" spans="1:8" s="70" customFormat="1" x14ac:dyDescent="0.25">
      <c r="A122" s="81"/>
      <c r="B122" s="82"/>
      <c r="C122" s="83"/>
      <c r="D122" s="84"/>
      <c r="E122" s="84"/>
      <c r="G122" s="81"/>
      <c r="H122" s="85"/>
    </row>
    <row r="123" spans="1:8" s="70" customFormat="1" x14ac:dyDescent="0.25">
      <c r="A123" s="81"/>
      <c r="B123" s="82"/>
      <c r="C123" s="83"/>
      <c r="D123" s="84"/>
      <c r="E123" s="84"/>
      <c r="G123" s="81"/>
      <c r="H123" s="85"/>
    </row>
    <row r="124" spans="1:8" s="70" customFormat="1" x14ac:dyDescent="0.25">
      <c r="A124" s="81"/>
      <c r="B124" s="82"/>
      <c r="C124" s="83"/>
      <c r="D124" s="84"/>
      <c r="E124" s="84"/>
      <c r="G124" s="81"/>
      <c r="H124" s="85"/>
    </row>
    <row r="125" spans="1:8" s="70" customFormat="1" x14ac:dyDescent="0.25">
      <c r="A125" s="116"/>
      <c r="B125" s="112"/>
      <c r="C125" s="112"/>
      <c r="D125" s="112"/>
      <c r="E125" s="112"/>
      <c r="G125" s="116"/>
      <c r="H125" s="112"/>
    </row>
  </sheetData>
  <mergeCells count="8">
    <mergeCell ref="G4:H4"/>
    <mergeCell ref="G5:G6"/>
    <mergeCell ref="G95:H95"/>
    <mergeCell ref="J5:K5"/>
    <mergeCell ref="A125:E125"/>
    <mergeCell ref="G125:H125"/>
    <mergeCell ref="A5:E5"/>
    <mergeCell ref="A95:E95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6"/>
  <sheetViews>
    <sheetView workbookViewId="0">
      <selection activeCell="C4" sqref="C4"/>
    </sheetView>
  </sheetViews>
  <sheetFormatPr defaultRowHeight="15" x14ac:dyDescent="0.25"/>
  <cols>
    <col min="1" max="1" width="29.42578125" style="142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8" x14ac:dyDescent="0.25">
      <c r="A1" s="142" t="s">
        <v>15</v>
      </c>
    </row>
    <row r="4" spans="1:8" x14ac:dyDescent="0.25">
      <c r="A4" s="141" t="s">
        <v>16</v>
      </c>
    </row>
    <row r="6" spans="1:8" ht="15.75" thickBot="1" x14ac:dyDescent="0.3">
      <c r="B6" s="119" t="s">
        <v>26</v>
      </c>
      <c r="C6" s="120"/>
      <c r="D6" s="120"/>
      <c r="E6" s="120"/>
      <c r="F6" s="120"/>
      <c r="G6" s="120"/>
      <c r="H6" s="120"/>
    </row>
    <row r="7" spans="1:8" ht="25.5" thickBot="1" x14ac:dyDescent="0.3">
      <c r="B7" s="123" t="s">
        <v>17</v>
      </c>
      <c r="C7" s="124"/>
      <c r="D7" s="127" t="s">
        <v>18</v>
      </c>
      <c r="E7" s="128"/>
      <c r="F7" s="44" t="s">
        <v>19</v>
      </c>
      <c r="G7" s="129" t="s">
        <v>20</v>
      </c>
      <c r="H7" s="131" t="s">
        <v>21</v>
      </c>
    </row>
    <row r="8" spans="1:8" ht="15.75" thickBot="1" x14ac:dyDescent="0.3">
      <c r="B8" s="125"/>
      <c r="C8" s="126"/>
      <c r="D8" s="45" t="s">
        <v>22</v>
      </c>
      <c r="E8" s="46" t="s">
        <v>23</v>
      </c>
      <c r="F8" s="46" t="s">
        <v>24</v>
      </c>
      <c r="G8" s="130"/>
      <c r="H8" s="132"/>
    </row>
    <row r="9" spans="1:8" ht="15.75" thickBot="1" x14ac:dyDescent="0.3">
      <c r="B9" s="136" t="s">
        <v>8</v>
      </c>
      <c r="C9" s="47" t="s">
        <v>25</v>
      </c>
      <c r="D9" s="48">
        <v>0.67369610489084786</v>
      </c>
      <c r="E9" s="49">
        <v>1.2100299070869694E-3</v>
      </c>
      <c r="F9" s="50"/>
      <c r="G9" s="49">
        <v>556.75987919398324</v>
      </c>
      <c r="H9" s="51">
        <v>0</v>
      </c>
    </row>
    <row r="10" spans="1:8" ht="36.75" thickBot="1" x14ac:dyDescent="0.3">
      <c r="B10" s="125"/>
      <c r="C10" s="52" t="s">
        <v>161</v>
      </c>
      <c r="D10" s="53">
        <v>1.0977069535144186</v>
      </c>
      <c r="E10" s="54">
        <v>1.210259057720041E-3</v>
      </c>
      <c r="F10" s="54">
        <v>0.99839988979640215</v>
      </c>
      <c r="G10" s="54">
        <v>907.00164275766315</v>
      </c>
      <c r="H10" s="55">
        <v>0</v>
      </c>
    </row>
    <row r="11" spans="1:8" x14ac:dyDescent="0.25">
      <c r="B11" s="137" t="s">
        <v>159</v>
      </c>
      <c r="C11" s="120"/>
      <c r="D11" s="120"/>
      <c r="E11" s="120"/>
      <c r="F11" s="120"/>
      <c r="G11" s="120"/>
      <c r="H11" s="120"/>
    </row>
    <row r="13" spans="1:8" x14ac:dyDescent="0.25">
      <c r="C13" t="s">
        <v>162</v>
      </c>
    </row>
    <row r="16" spans="1:8" x14ac:dyDescent="0.25">
      <c r="A16" s="141" t="s">
        <v>14</v>
      </c>
    </row>
    <row r="18" spans="1:8" ht="15.75" thickBot="1" x14ac:dyDescent="0.3">
      <c r="B18" s="119" t="s">
        <v>26</v>
      </c>
      <c r="C18" s="120"/>
      <c r="D18" s="120"/>
      <c r="E18" s="120"/>
      <c r="F18" s="120"/>
      <c r="G18" s="120"/>
      <c r="H18" s="120"/>
    </row>
    <row r="19" spans="1:8" ht="25.5" thickBot="1" x14ac:dyDescent="0.3">
      <c r="B19" s="123" t="s">
        <v>17</v>
      </c>
      <c r="C19" s="124"/>
      <c r="D19" s="127" t="s">
        <v>18</v>
      </c>
      <c r="E19" s="128"/>
      <c r="F19" s="44" t="s">
        <v>19</v>
      </c>
      <c r="G19" s="129" t="s">
        <v>20</v>
      </c>
      <c r="H19" s="131" t="s">
        <v>21</v>
      </c>
    </row>
    <row r="20" spans="1:8" ht="15.75" thickBot="1" x14ac:dyDescent="0.3">
      <c r="B20" s="125"/>
      <c r="C20" s="126"/>
      <c r="D20" s="45" t="s">
        <v>22</v>
      </c>
      <c r="E20" s="46" t="s">
        <v>23</v>
      </c>
      <c r="F20" s="46" t="s">
        <v>24</v>
      </c>
      <c r="G20" s="130"/>
      <c r="H20" s="132"/>
    </row>
    <row r="21" spans="1:8" ht="15.75" thickBot="1" x14ac:dyDescent="0.3">
      <c r="B21" s="136" t="s">
        <v>8</v>
      </c>
      <c r="C21" s="47" t="s">
        <v>25</v>
      </c>
      <c r="D21" s="48">
        <v>-0.51482390422937752</v>
      </c>
      <c r="E21" s="49">
        <v>9.9839790928171594E-4</v>
      </c>
      <c r="F21" s="50"/>
      <c r="G21" s="49">
        <v>-515.6500223440579</v>
      </c>
      <c r="H21" s="51">
        <v>0</v>
      </c>
    </row>
    <row r="22" spans="1:8" ht="36.75" thickBot="1" x14ac:dyDescent="0.3">
      <c r="B22" s="125"/>
      <c r="C22" s="52" t="s">
        <v>158</v>
      </c>
      <c r="D22" s="53">
        <v>0.47457757800020195</v>
      </c>
      <c r="E22" s="54">
        <v>9.9854238477762886E-4</v>
      </c>
      <c r="F22" s="54">
        <v>0.99244099156855414</v>
      </c>
      <c r="G22" s="54">
        <v>475.27033928148012</v>
      </c>
      <c r="H22" s="55">
        <v>0</v>
      </c>
    </row>
    <row r="23" spans="1:8" x14ac:dyDescent="0.25">
      <c r="B23" s="137" t="s">
        <v>159</v>
      </c>
      <c r="C23" s="120"/>
      <c r="D23" s="120"/>
      <c r="E23" s="120"/>
      <c r="F23" s="120"/>
      <c r="G23" s="120"/>
      <c r="H23" s="120"/>
    </row>
    <row r="25" spans="1:8" x14ac:dyDescent="0.25">
      <c r="C25" t="s">
        <v>160</v>
      </c>
    </row>
    <row r="28" spans="1:8" x14ac:dyDescent="0.25">
      <c r="A28" s="141" t="s">
        <v>27</v>
      </c>
    </row>
    <row r="30" spans="1:8" x14ac:dyDescent="0.25">
      <c r="B30" s="119" t="s">
        <v>28</v>
      </c>
      <c r="C30" s="120"/>
      <c r="D30" s="120"/>
    </row>
    <row r="31" spans="1:8" ht="15.75" thickBot="1" x14ac:dyDescent="0.3">
      <c r="B31" s="121" t="s">
        <v>29</v>
      </c>
      <c r="C31" s="122"/>
      <c r="D31" s="122"/>
      <c r="E31" s="70"/>
    </row>
    <row r="32" spans="1:8" x14ac:dyDescent="0.25">
      <c r="B32" s="138" t="s">
        <v>30</v>
      </c>
      <c r="C32" s="47" t="s">
        <v>31</v>
      </c>
      <c r="D32" s="56">
        <v>6096.9999330000001</v>
      </c>
      <c r="E32" s="70"/>
    </row>
    <row r="33" spans="2:5" x14ac:dyDescent="0.25">
      <c r="B33" s="139"/>
      <c r="C33" s="57" t="s">
        <v>32</v>
      </c>
      <c r="D33" s="58">
        <v>0</v>
      </c>
      <c r="E33" s="70"/>
    </row>
    <row r="34" spans="2:5" x14ac:dyDescent="0.25">
      <c r="B34" s="117" t="s">
        <v>1</v>
      </c>
      <c r="C34" s="118"/>
      <c r="D34" s="74">
        <v>-0.23808208952309035</v>
      </c>
      <c r="E34" s="70"/>
    </row>
    <row r="35" spans="2:5" x14ac:dyDescent="0.25">
      <c r="B35" s="117" t="s">
        <v>54</v>
      </c>
      <c r="C35" s="118"/>
      <c r="D35" s="59">
        <v>1.1217777313584081E-2</v>
      </c>
      <c r="E35" s="70"/>
    </row>
    <row r="36" spans="2:5" x14ac:dyDescent="0.25">
      <c r="B36" s="117" t="s">
        <v>33</v>
      </c>
      <c r="C36" s="118"/>
      <c r="D36" s="74">
        <v>-0.66052236375458806</v>
      </c>
      <c r="E36" s="70"/>
    </row>
    <row r="37" spans="2:5" x14ac:dyDescent="0.25">
      <c r="B37" s="117" t="s">
        <v>34</v>
      </c>
      <c r="C37" s="118"/>
      <c r="D37" s="75">
        <v>-0.8183049243338697</v>
      </c>
      <c r="E37" s="70"/>
    </row>
    <row r="38" spans="2:5" x14ac:dyDescent="0.25">
      <c r="B38" s="117" t="s">
        <v>35</v>
      </c>
      <c r="C38" s="118"/>
      <c r="D38" s="59">
        <v>0.87592094158887046</v>
      </c>
      <c r="E38" s="70"/>
    </row>
    <row r="39" spans="2:5" x14ac:dyDescent="0.25">
      <c r="B39" s="117" t="s">
        <v>36</v>
      </c>
      <c r="C39" s="118"/>
      <c r="D39" s="60">
        <v>1.6904813736849669</v>
      </c>
      <c r="E39" s="70"/>
    </row>
    <row r="40" spans="2:5" x14ac:dyDescent="0.25">
      <c r="B40" s="117" t="s">
        <v>37</v>
      </c>
      <c r="C40" s="118"/>
      <c r="D40" s="60">
        <v>3.1362503425415245E-2</v>
      </c>
      <c r="E40" s="70"/>
    </row>
    <row r="41" spans="2:5" x14ac:dyDescent="0.25">
      <c r="B41" s="117" t="s">
        <v>38</v>
      </c>
      <c r="C41" s="118"/>
      <c r="D41" s="60">
        <v>2.0461122857787943</v>
      </c>
      <c r="E41" s="70"/>
    </row>
    <row r="42" spans="2:5" x14ac:dyDescent="0.25">
      <c r="B42" s="117" t="s">
        <v>39</v>
      </c>
      <c r="C42" s="118"/>
      <c r="D42" s="60">
        <v>6.271473333891725E-2</v>
      </c>
      <c r="E42" s="70"/>
    </row>
    <row r="43" spans="2:5" x14ac:dyDescent="0.25">
      <c r="B43" s="117" t="s">
        <v>40</v>
      </c>
      <c r="C43" s="118"/>
      <c r="D43" s="75">
        <v>-1.1725331495247322</v>
      </c>
      <c r="E43" s="70"/>
    </row>
    <row r="44" spans="2:5" x14ac:dyDescent="0.25">
      <c r="B44" s="117" t="s">
        <v>41</v>
      </c>
      <c r="C44" s="118"/>
      <c r="D44" s="75">
        <v>4.1751113113800908</v>
      </c>
      <c r="E44" s="70"/>
    </row>
    <row r="45" spans="2:5" ht="15.75" thickBot="1" x14ac:dyDescent="0.3">
      <c r="B45" s="140" t="s">
        <v>42</v>
      </c>
      <c r="C45" s="57" t="s">
        <v>43</v>
      </c>
      <c r="D45" s="74">
        <v>-0.82171068293561278</v>
      </c>
      <c r="E45" s="70"/>
    </row>
    <row r="46" spans="2:5" x14ac:dyDescent="0.25">
      <c r="B46" s="139"/>
      <c r="C46" s="57" t="s">
        <v>44</v>
      </c>
      <c r="D46" s="74">
        <v>-0.72299128188960804</v>
      </c>
      <c r="E46" s="70"/>
    </row>
    <row r="47" spans="2:5" x14ac:dyDescent="0.25">
      <c r="B47" s="139"/>
      <c r="C47" s="57" t="s">
        <v>45</v>
      </c>
      <c r="D47" s="74">
        <v>-0.5461428425652628</v>
      </c>
      <c r="E47" s="70"/>
    </row>
    <row r="48" spans="2:5" ht="15.75" thickBot="1" x14ac:dyDescent="0.3">
      <c r="B48" s="125"/>
      <c r="C48" s="52" t="s">
        <v>46</v>
      </c>
      <c r="D48" s="76">
        <v>0.3287167955518574</v>
      </c>
    </row>
    <row r="49" spans="1:4" x14ac:dyDescent="0.25">
      <c r="B49" s="102"/>
      <c r="C49" s="145"/>
      <c r="D49" s="146"/>
    </row>
    <row r="50" spans="1:4" x14ac:dyDescent="0.25">
      <c r="B50" s="102"/>
      <c r="C50" s="145"/>
      <c r="D50" s="146"/>
    </row>
    <row r="51" spans="1:4" x14ac:dyDescent="0.25">
      <c r="A51" s="142" t="s">
        <v>53</v>
      </c>
    </row>
    <row r="81" spans="1:9" x14ac:dyDescent="0.25">
      <c r="A81" s="119" t="s">
        <v>47</v>
      </c>
      <c r="B81" s="120"/>
      <c r="C81" s="120"/>
      <c r="D81" s="120"/>
      <c r="E81" s="120"/>
      <c r="F81" s="120"/>
      <c r="G81" s="120"/>
      <c r="H81" s="71"/>
      <c r="I81" s="70"/>
    </row>
    <row r="82" spans="1:9" ht="15.75" thickBot="1" x14ac:dyDescent="0.3">
      <c r="A82" s="133" t="s">
        <v>55</v>
      </c>
      <c r="B82" s="120"/>
      <c r="C82" s="120"/>
      <c r="D82" s="120"/>
      <c r="E82" s="120"/>
      <c r="F82" s="120"/>
      <c r="G82" s="120"/>
      <c r="H82" s="71"/>
      <c r="I82" s="70"/>
    </row>
    <row r="83" spans="1:9" ht="15.75" thickBot="1" x14ac:dyDescent="0.3">
      <c r="A83" s="143" t="s">
        <v>3</v>
      </c>
      <c r="B83" s="134" t="s">
        <v>56</v>
      </c>
      <c r="C83" s="135"/>
      <c r="D83" s="135"/>
      <c r="E83" s="135"/>
      <c r="F83" s="135"/>
      <c r="G83" s="124"/>
      <c r="H83" s="71"/>
      <c r="I83" s="70"/>
    </row>
    <row r="84" spans="1:9" ht="15.75" thickBot="1" x14ac:dyDescent="0.3">
      <c r="A84" s="144"/>
      <c r="B84" s="45" t="s">
        <v>8</v>
      </c>
      <c r="C84" s="46" t="s">
        <v>48</v>
      </c>
      <c r="D84" s="46" t="s">
        <v>49</v>
      </c>
      <c r="E84" s="46" t="s">
        <v>50</v>
      </c>
      <c r="F84" s="46" t="s">
        <v>51</v>
      </c>
      <c r="G84" s="61" t="s">
        <v>52</v>
      </c>
      <c r="H84" s="71"/>
      <c r="I84" s="70"/>
    </row>
    <row r="85" spans="1:9" x14ac:dyDescent="0.25">
      <c r="A85" s="62" t="s">
        <v>57</v>
      </c>
      <c r="B85" s="48">
        <v>1.5207902940976917E-4</v>
      </c>
      <c r="C85" s="49">
        <v>0</v>
      </c>
      <c r="D85" s="49">
        <v>2.1507778116149893E-2</v>
      </c>
      <c r="E85" s="49">
        <v>9.4829456178502539E-2</v>
      </c>
      <c r="F85" s="49">
        <v>0.72822782262086549</v>
      </c>
      <c r="G85" s="51">
        <v>0.15014245039520152</v>
      </c>
      <c r="H85" s="71"/>
      <c r="I85" s="70"/>
    </row>
    <row r="86" spans="1:9" x14ac:dyDescent="0.25">
      <c r="A86" s="103" t="s">
        <v>58</v>
      </c>
      <c r="B86" s="77">
        <v>0.23445468182863291</v>
      </c>
      <c r="C86" s="78">
        <v>0.48389834107289731</v>
      </c>
      <c r="D86" s="78">
        <v>0.57867321899435975</v>
      </c>
      <c r="E86" s="78">
        <v>0.5634788369449798</v>
      </c>
      <c r="F86" s="78">
        <v>0.74544286535270787</v>
      </c>
      <c r="G86" s="79">
        <v>0.51374990904071616</v>
      </c>
      <c r="H86" s="71"/>
      <c r="I86" s="70"/>
    </row>
    <row r="87" spans="1:9" x14ac:dyDescent="0.25">
      <c r="A87" s="103" t="s">
        <v>59</v>
      </c>
      <c r="B87" s="77">
        <v>0</v>
      </c>
      <c r="C87" s="78">
        <v>0</v>
      </c>
      <c r="D87" s="78">
        <v>1.2615186373493951E-2</v>
      </c>
      <c r="E87" s="78">
        <v>7.8880103257720227E-2</v>
      </c>
      <c r="F87" s="78">
        <v>0.7438884436270311</v>
      </c>
      <c r="G87" s="79">
        <v>0.1478210775633938</v>
      </c>
      <c r="H87" s="71"/>
      <c r="I87" s="70"/>
    </row>
    <row r="88" spans="1:9" x14ac:dyDescent="0.25">
      <c r="A88" s="103" t="s">
        <v>60</v>
      </c>
      <c r="B88" s="77">
        <v>0</v>
      </c>
      <c r="C88" s="78">
        <v>0</v>
      </c>
      <c r="D88" s="78">
        <v>2.6247956299993295E-4</v>
      </c>
      <c r="E88" s="78">
        <v>1.5675320081951171E-2</v>
      </c>
      <c r="F88" s="78">
        <v>0.45527550289035912</v>
      </c>
      <c r="G88" s="79">
        <v>8.2421422752539872E-2</v>
      </c>
      <c r="H88" s="71"/>
      <c r="I88" s="70"/>
    </row>
    <row r="89" spans="1:9" x14ac:dyDescent="0.25">
      <c r="A89" s="103" t="s">
        <v>61</v>
      </c>
      <c r="B89" s="77">
        <v>0.41726593390470668</v>
      </c>
      <c r="C89" s="78">
        <v>0.50870555052447419</v>
      </c>
      <c r="D89" s="78">
        <v>0.49847497932705126</v>
      </c>
      <c r="E89" s="78">
        <v>0.385545042678344</v>
      </c>
      <c r="F89" s="78">
        <v>0.26262722978720043</v>
      </c>
      <c r="G89" s="79">
        <v>0.42044737742659843</v>
      </c>
      <c r="H89" s="71"/>
      <c r="I89" s="70"/>
    </row>
    <row r="90" spans="1:9" x14ac:dyDescent="0.25">
      <c r="A90" s="103" t="s">
        <v>62</v>
      </c>
      <c r="B90" s="77">
        <v>0</v>
      </c>
      <c r="C90" s="78">
        <v>0</v>
      </c>
      <c r="D90" s="78">
        <v>1.4880129072985027E-2</v>
      </c>
      <c r="E90" s="78">
        <v>6.1523945666879125E-2</v>
      </c>
      <c r="F90" s="78">
        <v>0.12367430136489574</v>
      </c>
      <c r="G90" s="79">
        <v>3.6877980559426704E-2</v>
      </c>
      <c r="H90" s="71"/>
      <c r="I90" s="70"/>
    </row>
    <row r="91" spans="1:9" x14ac:dyDescent="0.25">
      <c r="A91" s="103" t="s">
        <v>63</v>
      </c>
      <c r="B91" s="77">
        <v>0</v>
      </c>
      <c r="C91" s="78">
        <v>0</v>
      </c>
      <c r="D91" s="78">
        <v>1.3033016371586422E-4</v>
      </c>
      <c r="E91" s="78">
        <v>1.2470838779708759E-2</v>
      </c>
      <c r="F91" s="78">
        <v>0.1282567246624238</v>
      </c>
      <c r="G91" s="79">
        <v>2.4840288119452224E-2</v>
      </c>
      <c r="H91" s="71"/>
      <c r="I91" s="70"/>
    </row>
    <row r="92" spans="1:9" x14ac:dyDescent="0.25">
      <c r="A92" s="103" t="s">
        <v>64</v>
      </c>
      <c r="B92" s="77">
        <v>0</v>
      </c>
      <c r="C92" s="78">
        <v>0</v>
      </c>
      <c r="D92" s="78">
        <v>9.9950684360012123E-4</v>
      </c>
      <c r="E92" s="78">
        <v>5.5201897488768711E-3</v>
      </c>
      <c r="F92" s="78">
        <v>5.1902449682917969E-2</v>
      </c>
      <c r="G92" s="79">
        <v>1.0341596964554224E-2</v>
      </c>
      <c r="H92" s="71"/>
      <c r="I92" s="70"/>
    </row>
    <row r="93" spans="1:9" x14ac:dyDescent="0.25">
      <c r="A93" s="103" t="s">
        <v>65</v>
      </c>
      <c r="B93" s="77">
        <v>3.2708898288352713E-4</v>
      </c>
      <c r="C93" s="78">
        <v>1.2649756235066662E-2</v>
      </c>
      <c r="D93" s="78">
        <v>0.11586851624792444</v>
      </c>
      <c r="E93" s="78">
        <v>0.3941629105178831</v>
      </c>
      <c r="F93" s="78">
        <v>0.86243771739248487</v>
      </c>
      <c r="G93" s="79">
        <v>0.25548449616491176</v>
      </c>
      <c r="H93" s="71"/>
      <c r="I93" s="70"/>
    </row>
    <row r="94" spans="1:9" x14ac:dyDescent="0.25">
      <c r="A94" s="103" t="s">
        <v>66</v>
      </c>
      <c r="B94" s="77">
        <v>7.9527339665046687E-2</v>
      </c>
      <c r="C94" s="78">
        <v>0.20496529388364371</v>
      </c>
      <c r="D94" s="78">
        <v>0.32184376301097856</v>
      </c>
      <c r="E94" s="78">
        <v>0.3213611199391942</v>
      </c>
      <c r="F94" s="78">
        <v>0.46966146151593352</v>
      </c>
      <c r="G94" s="79">
        <v>0.27265046912704299</v>
      </c>
      <c r="H94" s="71"/>
      <c r="I94" s="70"/>
    </row>
    <row r="95" spans="1:9" x14ac:dyDescent="0.25">
      <c r="A95" s="103" t="s">
        <v>67</v>
      </c>
      <c r="B95" s="77">
        <v>7.9356317663528784E-4</v>
      </c>
      <c r="C95" s="78">
        <v>0</v>
      </c>
      <c r="D95" s="78">
        <v>7.7538810768867329E-3</v>
      </c>
      <c r="E95" s="78">
        <v>1.8315070199749619E-2</v>
      </c>
      <c r="F95" s="78">
        <v>2.0469505608452267E-2</v>
      </c>
      <c r="G95" s="79">
        <v>8.9792423489599947E-3</v>
      </c>
      <c r="H95" s="71"/>
      <c r="I95" s="70"/>
    </row>
    <row r="96" spans="1:9" x14ac:dyDescent="0.25">
      <c r="A96" s="103" t="s">
        <v>68</v>
      </c>
      <c r="B96" s="77">
        <v>0</v>
      </c>
      <c r="C96" s="78">
        <v>0</v>
      </c>
      <c r="D96" s="78">
        <v>2.1228493155229125E-3</v>
      </c>
      <c r="E96" s="78">
        <v>4.9073449574329299E-3</v>
      </c>
      <c r="F96" s="78">
        <v>8.9143425070813184E-3</v>
      </c>
      <c r="G96" s="79">
        <v>2.9685914710342138E-3</v>
      </c>
      <c r="H96" s="71"/>
      <c r="I96" s="70"/>
    </row>
    <row r="97" spans="1:9" x14ac:dyDescent="0.25">
      <c r="A97" s="103" t="s">
        <v>69</v>
      </c>
      <c r="B97" s="77">
        <v>0.82667411929444423</v>
      </c>
      <c r="C97" s="78">
        <v>0.94760640613988478</v>
      </c>
      <c r="D97" s="78">
        <v>0.9599661788395929</v>
      </c>
      <c r="E97" s="78">
        <v>0.95650271129220588</v>
      </c>
      <c r="F97" s="78">
        <v>0.99148904699307772</v>
      </c>
      <c r="G97" s="79">
        <v>0.93480916411878334</v>
      </c>
      <c r="H97" s="71"/>
      <c r="I97" s="70"/>
    </row>
    <row r="98" spans="1:9" x14ac:dyDescent="0.25">
      <c r="A98" s="103" t="s">
        <v>70</v>
      </c>
      <c r="B98" s="77">
        <v>0.58023019876946968</v>
      </c>
      <c r="C98" s="78">
        <v>0.80030919630170938</v>
      </c>
      <c r="D98" s="78">
        <v>0.86680353294526358</v>
      </c>
      <c r="E98" s="78">
        <v>0.88483994867618143</v>
      </c>
      <c r="F98" s="78">
        <v>0.96485357398422789</v>
      </c>
      <c r="G98" s="79">
        <v>0.8144631926470447</v>
      </c>
      <c r="H98" s="71"/>
      <c r="I98" s="70"/>
    </row>
    <row r="99" spans="1:9" x14ac:dyDescent="0.25">
      <c r="A99" s="103" t="s">
        <v>71</v>
      </c>
      <c r="B99" s="77">
        <v>0.41248490434584711</v>
      </c>
      <c r="C99" s="78">
        <v>0.74324596610863358</v>
      </c>
      <c r="D99" s="78">
        <v>0.86526511684443852</v>
      </c>
      <c r="E99" s="78">
        <v>0.89692094887994833</v>
      </c>
      <c r="F99" s="78">
        <v>0.80900132079998366</v>
      </c>
      <c r="G99" s="79">
        <v>0.74278627649117224</v>
      </c>
      <c r="H99" s="71"/>
      <c r="I99" s="70"/>
    </row>
    <row r="100" spans="1:9" ht="24" x14ac:dyDescent="0.25">
      <c r="A100" s="103" t="s">
        <v>72</v>
      </c>
      <c r="B100" s="77">
        <v>2.8178300050363876</v>
      </c>
      <c r="C100" s="78">
        <v>2.3053355315305688</v>
      </c>
      <c r="D100" s="78">
        <v>2.1623674122275167</v>
      </c>
      <c r="E100" s="78">
        <v>1.9627266104209689</v>
      </c>
      <c r="F100" s="78">
        <v>1.8199473295147082</v>
      </c>
      <c r="G100" s="79">
        <v>2.2280884920263144</v>
      </c>
      <c r="H100" s="71"/>
      <c r="I100" s="70"/>
    </row>
    <row r="101" spans="1:9" x14ac:dyDescent="0.25">
      <c r="A101" s="103" t="s">
        <v>73</v>
      </c>
      <c r="B101" s="77">
        <v>0</v>
      </c>
      <c r="C101" s="78">
        <v>0</v>
      </c>
      <c r="D101" s="78">
        <v>0</v>
      </c>
      <c r="E101" s="78">
        <v>3.8001738529842501E-3</v>
      </c>
      <c r="F101" s="78">
        <v>9.6641321383826362E-2</v>
      </c>
      <c r="G101" s="79">
        <v>1.7578607213017336E-2</v>
      </c>
      <c r="H101" s="71"/>
      <c r="I101" s="70"/>
    </row>
    <row r="102" spans="1:9" x14ac:dyDescent="0.25">
      <c r="A102" s="103" t="s">
        <v>74</v>
      </c>
      <c r="B102" s="77">
        <v>0</v>
      </c>
      <c r="C102" s="78">
        <v>0</v>
      </c>
      <c r="D102" s="78">
        <v>0</v>
      </c>
      <c r="E102" s="78">
        <v>1.5138562554748379E-2</v>
      </c>
      <c r="F102" s="78">
        <v>0.2263861248819104</v>
      </c>
      <c r="G102" s="79">
        <v>4.2424785114393931E-2</v>
      </c>
      <c r="H102" s="71"/>
      <c r="I102" s="70"/>
    </row>
    <row r="103" spans="1:9" x14ac:dyDescent="0.25">
      <c r="A103" s="103" t="s">
        <v>75</v>
      </c>
      <c r="B103" s="77">
        <v>2.3198531104843777E-2</v>
      </c>
      <c r="C103" s="78">
        <v>8.052478504616338E-2</v>
      </c>
      <c r="D103" s="78">
        <v>0.23063517789971635</v>
      </c>
      <c r="E103" s="78">
        <v>0.26483046757547402</v>
      </c>
      <c r="F103" s="78">
        <v>0.29140638569536875</v>
      </c>
      <c r="G103" s="79">
        <v>0.17319013901980326</v>
      </c>
      <c r="H103" s="71"/>
      <c r="I103" s="70"/>
    </row>
    <row r="104" spans="1:9" x14ac:dyDescent="0.25">
      <c r="A104" s="103" t="s">
        <v>76</v>
      </c>
      <c r="B104" s="77">
        <v>0</v>
      </c>
      <c r="C104" s="78">
        <v>7.5328350889939495E-4</v>
      </c>
      <c r="D104" s="78">
        <v>1.4336128189338975E-2</v>
      </c>
      <c r="E104" s="78">
        <v>0.10217850964563847</v>
      </c>
      <c r="F104" s="78">
        <v>0.16106155492316337</v>
      </c>
      <c r="G104" s="79">
        <v>5.1559206405521869E-2</v>
      </c>
      <c r="H104" s="71"/>
      <c r="I104" s="70"/>
    </row>
    <row r="105" spans="1:9" x14ac:dyDescent="0.25">
      <c r="A105" s="103" t="s">
        <v>77</v>
      </c>
      <c r="B105" s="77">
        <v>0.11312027643787441</v>
      </c>
      <c r="C105" s="78">
        <v>0.17038163233626458</v>
      </c>
      <c r="D105" s="78">
        <v>0.22513427132901212</v>
      </c>
      <c r="E105" s="78">
        <v>0.14563458930922987</v>
      </c>
      <c r="F105" s="78">
        <v>6.4249242531700224E-2</v>
      </c>
      <c r="G105" s="79">
        <v>0.146504239595832</v>
      </c>
      <c r="H105" s="71"/>
      <c r="I105" s="70"/>
    </row>
    <row r="106" spans="1:9" x14ac:dyDescent="0.25">
      <c r="A106" s="103" t="s">
        <v>78</v>
      </c>
      <c r="B106" s="77">
        <v>8.9739616039969661E-3</v>
      </c>
      <c r="C106" s="78">
        <v>6.236303475864366E-2</v>
      </c>
      <c r="D106" s="78">
        <v>0.10233890678813683</v>
      </c>
      <c r="E106" s="78">
        <v>0.13098839874461166</v>
      </c>
      <c r="F106" s="78">
        <v>6.6476978103968021E-2</v>
      </c>
      <c r="G106" s="79">
        <v>7.408453041883957E-2</v>
      </c>
      <c r="H106" s="71"/>
      <c r="I106" s="70"/>
    </row>
    <row r="107" spans="1:9" x14ac:dyDescent="0.25">
      <c r="A107" s="103" t="s">
        <v>79</v>
      </c>
      <c r="B107" s="77">
        <v>0.57248015861090462</v>
      </c>
      <c r="C107" s="78">
        <v>0.47540856358539418</v>
      </c>
      <c r="D107" s="78">
        <v>0.28815534778081137</v>
      </c>
      <c r="E107" s="78">
        <v>0.2419673441315289</v>
      </c>
      <c r="F107" s="78">
        <v>5.8249988536515557E-2</v>
      </c>
      <c r="G107" s="79">
        <v>0.33752207193930978</v>
      </c>
      <c r="H107" s="71"/>
      <c r="I107" s="70"/>
    </row>
    <row r="108" spans="1:9" x14ac:dyDescent="0.25">
      <c r="A108" s="103" t="s">
        <v>80</v>
      </c>
      <c r="B108" s="77">
        <v>1.6786873904453526E-3</v>
      </c>
      <c r="C108" s="78">
        <v>2.1779981385695612E-3</v>
      </c>
      <c r="D108" s="78">
        <v>1.1970570038786425E-3</v>
      </c>
      <c r="E108" s="78">
        <v>2.3986887824847393E-3</v>
      </c>
      <c r="F108" s="78">
        <v>0</v>
      </c>
      <c r="G108" s="79">
        <v>1.5391117111892062E-3</v>
      </c>
      <c r="H108" s="71"/>
      <c r="I108" s="70"/>
    </row>
    <row r="109" spans="1:9" x14ac:dyDescent="0.25">
      <c r="A109" s="103" t="s">
        <v>81</v>
      </c>
      <c r="B109" s="77">
        <v>8.0781338617523818E-2</v>
      </c>
      <c r="C109" s="78">
        <v>6.1780628446395702E-2</v>
      </c>
      <c r="D109" s="78">
        <v>3.6243836652613701E-2</v>
      </c>
      <c r="E109" s="78">
        <v>1.5235724659027242E-2</v>
      </c>
      <c r="F109" s="78">
        <v>9.5317836471588875E-3</v>
      </c>
      <c r="G109" s="79">
        <v>4.2024343581373094E-2</v>
      </c>
      <c r="H109" s="71"/>
      <c r="I109" s="70"/>
    </row>
    <row r="110" spans="1:9" x14ac:dyDescent="0.25">
      <c r="A110" s="103" t="s">
        <v>82</v>
      </c>
      <c r="B110" s="77">
        <v>0.19906217071827462</v>
      </c>
      <c r="C110" s="78">
        <v>0.14336753821629666</v>
      </c>
      <c r="D110" s="78">
        <v>9.7336556102097294E-2</v>
      </c>
      <c r="E110" s="78">
        <v>5.3896477934828393E-2</v>
      </c>
      <c r="F110" s="78">
        <v>7.4307589707288263E-3</v>
      </c>
      <c r="G110" s="79">
        <v>0.10376514498150989</v>
      </c>
      <c r="H110" s="71"/>
      <c r="I110" s="70"/>
    </row>
    <row r="111" spans="1:9" x14ac:dyDescent="0.25">
      <c r="A111" s="103" t="s">
        <v>83</v>
      </c>
      <c r="B111" s="77">
        <v>0</v>
      </c>
      <c r="C111" s="78">
        <v>0</v>
      </c>
      <c r="D111" s="78">
        <v>1.1610136484212555E-3</v>
      </c>
      <c r="E111" s="78">
        <v>4.7556448508832682E-3</v>
      </c>
      <c r="F111" s="78">
        <v>2.253906318972682E-3</v>
      </c>
      <c r="G111" s="79">
        <v>1.581312958167613E-3</v>
      </c>
      <c r="H111" s="71"/>
      <c r="I111" s="70"/>
    </row>
    <row r="112" spans="1:9" x14ac:dyDescent="0.25">
      <c r="A112" s="103" t="s">
        <v>84</v>
      </c>
      <c r="B112" s="77">
        <v>0</v>
      </c>
      <c r="C112" s="78">
        <v>0</v>
      </c>
      <c r="D112" s="78">
        <v>0</v>
      </c>
      <c r="E112" s="78">
        <v>3.1289094998934869E-3</v>
      </c>
      <c r="F112" s="78">
        <v>2.0226095046241271E-3</v>
      </c>
      <c r="G112" s="79">
        <v>9.7724062087505069E-4</v>
      </c>
      <c r="H112" s="71"/>
      <c r="I112" s="70"/>
    </row>
    <row r="113" spans="1:9" x14ac:dyDescent="0.25">
      <c r="A113" s="103" t="s">
        <v>85</v>
      </c>
      <c r="B113" s="77">
        <v>7.0487551613579447E-4</v>
      </c>
      <c r="C113" s="78">
        <v>1.3371863238236643E-3</v>
      </c>
      <c r="D113" s="78">
        <v>1.7250907257204302E-3</v>
      </c>
      <c r="E113" s="78">
        <v>1.5913679346326866E-3</v>
      </c>
      <c r="F113" s="78">
        <v>6.6334314078846188E-4</v>
      </c>
      <c r="G113" s="79">
        <v>1.2210454455978382E-3</v>
      </c>
      <c r="H113" s="71"/>
      <c r="I113" s="70"/>
    </row>
    <row r="114" spans="1:9" x14ac:dyDescent="0.25">
      <c r="A114" s="103" t="s">
        <v>84</v>
      </c>
      <c r="B114" s="77">
        <v>0</v>
      </c>
      <c r="C114" s="78">
        <v>1.0271982209515398E-3</v>
      </c>
      <c r="D114" s="78">
        <v>1.0779190070758038E-3</v>
      </c>
      <c r="E114" s="78">
        <v>1.1093265231252297E-3</v>
      </c>
      <c r="F114" s="78">
        <v>8.6819939623286168E-3</v>
      </c>
      <c r="G114" s="79">
        <v>2.1760041242893493E-3</v>
      </c>
      <c r="H114" s="71"/>
      <c r="I114" s="70"/>
    </row>
    <row r="115" spans="1:9" x14ac:dyDescent="0.25">
      <c r="A115" s="103" t="s">
        <v>86</v>
      </c>
      <c r="B115" s="77">
        <v>0</v>
      </c>
      <c r="C115" s="78">
        <v>2.4625639367087913E-4</v>
      </c>
      <c r="D115" s="78">
        <v>6.5869487317747155E-4</v>
      </c>
      <c r="E115" s="78">
        <v>2.799320046994984E-3</v>
      </c>
      <c r="F115" s="78">
        <v>4.9440083989455968E-3</v>
      </c>
      <c r="G115" s="79">
        <v>1.6084148118359369E-3</v>
      </c>
      <c r="H115" s="71"/>
      <c r="I115" s="70"/>
    </row>
    <row r="116" spans="1:9" x14ac:dyDescent="0.25">
      <c r="A116" s="103" t="s">
        <v>87</v>
      </c>
      <c r="B116" s="77">
        <v>0</v>
      </c>
      <c r="C116" s="78">
        <v>0</v>
      </c>
      <c r="D116" s="78">
        <v>0</v>
      </c>
      <c r="E116" s="78">
        <v>7.3420044436804154E-3</v>
      </c>
      <c r="F116" s="78">
        <v>7.2659661043952412E-2</v>
      </c>
      <c r="G116" s="79">
        <v>1.4112633417343989E-2</v>
      </c>
      <c r="H116" s="71"/>
      <c r="I116" s="70"/>
    </row>
    <row r="117" spans="1:9" x14ac:dyDescent="0.25">
      <c r="A117" s="103" t="s">
        <v>88</v>
      </c>
      <c r="B117" s="77">
        <v>0</v>
      </c>
      <c r="C117" s="78">
        <v>0</v>
      </c>
      <c r="D117" s="78">
        <v>0</v>
      </c>
      <c r="E117" s="78">
        <v>1.8434813310582335E-3</v>
      </c>
      <c r="F117" s="78">
        <v>0.16321023165707896</v>
      </c>
      <c r="G117" s="79">
        <v>2.8773120211218559E-2</v>
      </c>
      <c r="H117" s="71"/>
      <c r="I117" s="70"/>
    </row>
    <row r="118" spans="1:9" x14ac:dyDescent="0.25">
      <c r="A118" s="103" t="s">
        <v>89</v>
      </c>
      <c r="B118" s="77">
        <v>2.3257054720462803E-2</v>
      </c>
      <c r="C118" s="78">
        <v>8.474932089749794E-2</v>
      </c>
      <c r="D118" s="78">
        <v>0.10374004836571342</v>
      </c>
      <c r="E118" s="78">
        <v>7.7921256312746975E-2</v>
      </c>
      <c r="F118" s="78">
        <v>8.080641941407174E-2</v>
      </c>
      <c r="G118" s="79">
        <v>7.4017070191757059E-2</v>
      </c>
      <c r="H118" s="71"/>
      <c r="I118" s="70"/>
    </row>
    <row r="119" spans="1:9" x14ac:dyDescent="0.25">
      <c r="A119" s="103" t="s">
        <v>90</v>
      </c>
      <c r="B119" s="77">
        <v>5.942397770352016E-3</v>
      </c>
      <c r="C119" s="78">
        <v>8.0804205428803115E-3</v>
      </c>
      <c r="D119" s="78">
        <v>4.1033045667579829E-3</v>
      </c>
      <c r="E119" s="78">
        <v>7.6612460811732695E-3</v>
      </c>
      <c r="F119" s="78">
        <v>2.2755591485112275E-3</v>
      </c>
      <c r="G119" s="79">
        <v>5.7308796759010404E-3</v>
      </c>
      <c r="H119" s="71"/>
      <c r="I119" s="70"/>
    </row>
    <row r="120" spans="1:9" x14ac:dyDescent="0.25">
      <c r="A120" s="103" t="s">
        <v>91</v>
      </c>
      <c r="B120" s="77">
        <v>0</v>
      </c>
      <c r="C120" s="78">
        <v>0</v>
      </c>
      <c r="D120" s="78">
        <v>1.0297423632803628E-3</v>
      </c>
      <c r="E120" s="78">
        <v>7.0356682318735249E-3</v>
      </c>
      <c r="F120" s="78">
        <v>2.3732390809990335E-3</v>
      </c>
      <c r="G120" s="79">
        <v>2.0306885576604995E-3</v>
      </c>
      <c r="H120" s="71"/>
      <c r="I120" s="70"/>
    </row>
    <row r="121" spans="1:9" x14ac:dyDescent="0.25">
      <c r="A121" s="103" t="s">
        <v>92</v>
      </c>
      <c r="B121" s="77">
        <v>0</v>
      </c>
      <c r="C121" s="78">
        <v>4.0166511847422532E-3</v>
      </c>
      <c r="D121" s="78">
        <v>1.7935307506253408E-2</v>
      </c>
      <c r="E121" s="78">
        <v>4.6317097544203482E-2</v>
      </c>
      <c r="F121" s="78">
        <v>0.13330565730534133</v>
      </c>
      <c r="G121" s="79">
        <v>3.7010592173152217E-2</v>
      </c>
      <c r="H121" s="71"/>
      <c r="I121" s="70"/>
    </row>
    <row r="122" spans="1:9" x14ac:dyDescent="0.25">
      <c r="A122" s="103" t="s">
        <v>93</v>
      </c>
      <c r="B122" s="77">
        <v>6.0585844308847694E-3</v>
      </c>
      <c r="C122" s="78">
        <v>7.4141323295039724E-2</v>
      </c>
      <c r="D122" s="78">
        <v>0.20114815282536785</v>
      </c>
      <c r="E122" s="78">
        <v>0.21176425018429806</v>
      </c>
      <c r="F122" s="78">
        <v>0.2419813444664056</v>
      </c>
      <c r="G122" s="79">
        <v>0.14303457300037922</v>
      </c>
      <c r="H122" s="71"/>
      <c r="I122" s="70"/>
    </row>
    <row r="123" spans="1:9" x14ac:dyDescent="0.25">
      <c r="A123" s="103" t="s">
        <v>94</v>
      </c>
      <c r="B123" s="77">
        <v>3.4397556760601501E-2</v>
      </c>
      <c r="C123" s="78">
        <v>0.16602749813711259</v>
      </c>
      <c r="D123" s="78">
        <v>0.41199667866126166</v>
      </c>
      <c r="E123" s="78">
        <v>0.40452074049446335</v>
      </c>
      <c r="F123" s="78">
        <v>0.25104796641555666</v>
      </c>
      <c r="G123" s="79">
        <v>0.25211979168312687</v>
      </c>
      <c r="H123" s="71"/>
      <c r="I123" s="70"/>
    </row>
    <row r="124" spans="1:9" x14ac:dyDescent="0.25">
      <c r="A124" s="103" t="s">
        <v>95</v>
      </c>
      <c r="B124" s="77">
        <v>0.92995883538556168</v>
      </c>
      <c r="C124" s="78">
        <v>0.65564952264840359</v>
      </c>
      <c r="D124" s="78">
        <v>0.23640092321746684</v>
      </c>
      <c r="E124" s="78">
        <v>0.19097412076210182</v>
      </c>
      <c r="F124" s="78">
        <v>3.3198768323424298E-2</v>
      </c>
      <c r="G124" s="79">
        <v>0.42439866170816953</v>
      </c>
      <c r="H124" s="71"/>
      <c r="I124" s="70"/>
    </row>
    <row r="125" spans="1:9" x14ac:dyDescent="0.25">
      <c r="A125" s="103" t="s">
        <v>96</v>
      </c>
      <c r="B125" s="77">
        <v>0</v>
      </c>
      <c r="C125" s="78">
        <v>0</v>
      </c>
      <c r="D125" s="78">
        <v>0</v>
      </c>
      <c r="E125" s="78">
        <v>1.5693984234763829E-3</v>
      </c>
      <c r="F125" s="78">
        <v>2.644037042201173E-4</v>
      </c>
      <c r="G125" s="79">
        <v>3.5961916091430118E-4</v>
      </c>
      <c r="H125" s="71"/>
      <c r="I125" s="70"/>
    </row>
    <row r="126" spans="1:9" x14ac:dyDescent="0.25">
      <c r="A126" s="103" t="s">
        <v>97</v>
      </c>
      <c r="B126" s="77">
        <v>0</v>
      </c>
      <c r="C126" s="78">
        <v>0</v>
      </c>
      <c r="D126" s="78">
        <v>0</v>
      </c>
      <c r="E126" s="78">
        <v>0</v>
      </c>
      <c r="F126" s="78">
        <v>1.0665319074573147E-3</v>
      </c>
      <c r="G126" s="79">
        <v>1.8561686279093412E-4</v>
      </c>
      <c r="H126" s="71"/>
      <c r="I126" s="70"/>
    </row>
    <row r="127" spans="1:9" x14ac:dyDescent="0.25">
      <c r="A127" s="103" t="s">
        <v>98</v>
      </c>
      <c r="B127" s="77">
        <v>0</v>
      </c>
      <c r="C127" s="78">
        <v>2.2877193738967817E-3</v>
      </c>
      <c r="D127" s="78">
        <v>8.243538578721829E-3</v>
      </c>
      <c r="E127" s="78">
        <v>6.9186247295812391E-3</v>
      </c>
      <c r="F127" s="78">
        <v>3.7113982711240953E-3</v>
      </c>
      <c r="G127" s="79">
        <v>4.2173692443109503E-3</v>
      </c>
      <c r="H127" s="71"/>
      <c r="I127" s="70"/>
    </row>
    <row r="128" spans="1:9" x14ac:dyDescent="0.25">
      <c r="A128" s="103" t="s">
        <v>99</v>
      </c>
      <c r="B128" s="77">
        <v>3.855709321369436E-4</v>
      </c>
      <c r="C128" s="78">
        <v>5.0475439204268648E-3</v>
      </c>
      <c r="D128" s="78">
        <v>1.4127140213504271E-2</v>
      </c>
      <c r="E128" s="78">
        <v>2.5334002336111008E-2</v>
      </c>
      <c r="F128" s="78">
        <v>1.323224806868749E-2</v>
      </c>
      <c r="G128" s="79">
        <v>1.1438618134555918E-2</v>
      </c>
      <c r="H128" s="71"/>
      <c r="I128" s="70"/>
    </row>
    <row r="129" spans="1:9" x14ac:dyDescent="0.25">
      <c r="A129" s="103" t="s">
        <v>100</v>
      </c>
      <c r="B129" s="77">
        <v>0</v>
      </c>
      <c r="C129" s="78">
        <v>0</v>
      </c>
      <c r="D129" s="78">
        <v>0</v>
      </c>
      <c r="E129" s="78">
        <v>1.907197509887002E-3</v>
      </c>
      <c r="F129" s="78">
        <v>6.4088916786592728E-3</v>
      </c>
      <c r="G129" s="79">
        <v>1.4964925537584229E-3</v>
      </c>
      <c r="H129" s="71"/>
      <c r="I129" s="70"/>
    </row>
    <row r="130" spans="1:9" x14ac:dyDescent="0.25">
      <c r="A130" s="103" t="s">
        <v>101</v>
      </c>
      <c r="B130" s="77">
        <v>0</v>
      </c>
      <c r="C130" s="78">
        <v>0</v>
      </c>
      <c r="D130" s="78">
        <v>0</v>
      </c>
      <c r="E130" s="78">
        <v>7.3539093151521223E-4</v>
      </c>
      <c r="F130" s="78">
        <v>2.6940437129614674E-2</v>
      </c>
      <c r="G130" s="79">
        <v>4.8356028085920323E-3</v>
      </c>
      <c r="H130" s="71"/>
      <c r="I130" s="70"/>
    </row>
    <row r="131" spans="1:9" x14ac:dyDescent="0.25">
      <c r="A131" s="103" t="s">
        <v>102</v>
      </c>
      <c r="B131" s="77">
        <v>1.2834678902003472E-2</v>
      </c>
      <c r="C131" s="78">
        <v>2.1815241542455878E-2</v>
      </c>
      <c r="D131" s="78">
        <v>2.3037405099937472E-2</v>
      </c>
      <c r="E131" s="78">
        <v>2.4902156899152095E-2</v>
      </c>
      <c r="F131" s="78">
        <v>1.9880411241515808E-2</v>
      </c>
      <c r="G131" s="79">
        <v>2.0508427484675122E-2</v>
      </c>
      <c r="H131" s="71"/>
      <c r="I131" s="70"/>
    </row>
    <row r="132" spans="1:9" x14ac:dyDescent="0.25">
      <c r="A132" s="103" t="s">
        <v>103</v>
      </c>
      <c r="B132" s="77">
        <v>4.2974977960435808E-3</v>
      </c>
      <c r="C132" s="78">
        <v>3.241207427730897E-3</v>
      </c>
      <c r="D132" s="78">
        <v>1.8532004809216722E-3</v>
      </c>
      <c r="E132" s="78">
        <v>3.496896759763625E-3</v>
      </c>
      <c r="F132" s="78">
        <v>1.729468869209778E-3</v>
      </c>
      <c r="G132" s="79">
        <v>2.9599770704146849E-3</v>
      </c>
      <c r="H132" s="71"/>
      <c r="I132" s="70"/>
    </row>
    <row r="133" spans="1:9" ht="24" x14ac:dyDescent="0.25">
      <c r="A133" s="103" t="s">
        <v>104</v>
      </c>
      <c r="B133" s="77">
        <v>0</v>
      </c>
      <c r="C133" s="78">
        <v>0</v>
      </c>
      <c r="D133" s="78">
        <v>1.0297423632803628E-3</v>
      </c>
      <c r="E133" s="78">
        <v>4.7657653049128885E-4</v>
      </c>
      <c r="F133" s="78">
        <v>0</v>
      </c>
      <c r="G133" s="79">
        <v>3.0699360678506873E-4</v>
      </c>
      <c r="H133" s="71"/>
      <c r="I133" s="70"/>
    </row>
    <row r="134" spans="1:9" x14ac:dyDescent="0.25">
      <c r="A134" s="103" t="s">
        <v>105</v>
      </c>
      <c r="B134" s="77">
        <v>0</v>
      </c>
      <c r="C134" s="78">
        <v>0</v>
      </c>
      <c r="D134" s="78">
        <v>4.1969908119376008E-3</v>
      </c>
      <c r="E134" s="78">
        <v>1.4321741777055369E-2</v>
      </c>
      <c r="F134" s="78">
        <v>3.1613877515582749E-2</v>
      </c>
      <c r="G134" s="79">
        <v>9.2269264586196456E-3</v>
      </c>
      <c r="H134" s="71"/>
      <c r="I134" s="70"/>
    </row>
    <row r="135" spans="1:9" x14ac:dyDescent="0.25">
      <c r="A135" s="103" t="s">
        <v>106</v>
      </c>
      <c r="B135" s="77">
        <v>9.521301399379238E-4</v>
      </c>
      <c r="C135" s="78">
        <v>5.2820198207090109E-3</v>
      </c>
      <c r="D135" s="78">
        <v>4.3528862201400502E-2</v>
      </c>
      <c r="E135" s="78">
        <v>6.5698402309531181E-2</v>
      </c>
      <c r="F135" s="78">
        <v>5.9671226889279852E-2</v>
      </c>
      <c r="G135" s="79">
        <v>3.3799432715198099E-2</v>
      </c>
      <c r="H135" s="71"/>
      <c r="I135" s="70"/>
    </row>
    <row r="136" spans="1:9" x14ac:dyDescent="0.25">
      <c r="A136" s="103" t="s">
        <v>107</v>
      </c>
      <c r="B136" s="77">
        <v>2.5886896296359115E-3</v>
      </c>
      <c r="C136" s="78">
        <v>3.3042538162296541E-2</v>
      </c>
      <c r="D136" s="78">
        <v>0.10811806468131516</v>
      </c>
      <c r="E136" s="78">
        <v>9.5142187236809478E-2</v>
      </c>
      <c r="F136" s="78">
        <v>6.2008948393692601E-2</v>
      </c>
      <c r="G136" s="79">
        <v>5.9698076102963939E-2</v>
      </c>
      <c r="H136" s="71"/>
      <c r="I136" s="70"/>
    </row>
    <row r="137" spans="1:9" x14ac:dyDescent="0.25">
      <c r="A137" s="103" t="s">
        <v>108</v>
      </c>
      <c r="B137" s="77">
        <v>0</v>
      </c>
      <c r="C137" s="78">
        <v>0</v>
      </c>
      <c r="D137" s="78">
        <v>0</v>
      </c>
      <c r="E137" s="78">
        <v>6.0908963514340623E-4</v>
      </c>
      <c r="F137" s="78">
        <v>7.2616329939785074E-4</v>
      </c>
      <c r="G137" s="79">
        <v>2.4809037504051982E-4</v>
      </c>
      <c r="H137" s="71"/>
      <c r="I137" s="70"/>
    </row>
    <row r="138" spans="1:9" x14ac:dyDescent="0.25">
      <c r="A138" s="103" t="s">
        <v>109</v>
      </c>
      <c r="B138" s="77">
        <v>1</v>
      </c>
      <c r="C138" s="78">
        <v>1</v>
      </c>
      <c r="D138" s="78">
        <v>0.99062144505588212</v>
      </c>
      <c r="E138" s="78">
        <v>0.68121751347081339</v>
      </c>
      <c r="F138" s="78">
        <v>5.0580032522067352E-2</v>
      </c>
      <c r="G138" s="79">
        <v>0.76913609898837498</v>
      </c>
      <c r="H138" s="71"/>
      <c r="I138" s="70"/>
    </row>
    <row r="139" spans="1:9" x14ac:dyDescent="0.25">
      <c r="A139" s="103" t="s">
        <v>110</v>
      </c>
      <c r="B139" s="77">
        <v>0</v>
      </c>
      <c r="C139" s="78">
        <v>0</v>
      </c>
      <c r="D139" s="78">
        <v>0</v>
      </c>
      <c r="E139" s="78">
        <v>0</v>
      </c>
      <c r="F139" s="78">
        <v>3.4579463223038411E-3</v>
      </c>
      <c r="G139" s="79">
        <v>6.0181335744161535E-4</v>
      </c>
      <c r="H139" s="71"/>
      <c r="I139" s="70"/>
    </row>
    <row r="140" spans="1:9" x14ac:dyDescent="0.25">
      <c r="A140" s="103" t="s">
        <v>111</v>
      </c>
      <c r="B140" s="77">
        <v>0</v>
      </c>
      <c r="C140" s="78">
        <v>0</v>
      </c>
      <c r="D140" s="78">
        <v>4.5609567620974499E-3</v>
      </c>
      <c r="E140" s="78">
        <v>7.3985534039700948E-3</v>
      </c>
      <c r="F140" s="78">
        <v>0</v>
      </c>
      <c r="G140" s="79">
        <v>2.4163482305880435E-3</v>
      </c>
      <c r="H140" s="71"/>
      <c r="I140" s="70"/>
    </row>
    <row r="141" spans="1:9" x14ac:dyDescent="0.25">
      <c r="A141" s="103" t="s">
        <v>112</v>
      </c>
      <c r="B141" s="77">
        <v>0</v>
      </c>
      <c r="C141" s="78">
        <v>0</v>
      </c>
      <c r="D141" s="78">
        <v>0</v>
      </c>
      <c r="E141" s="78">
        <v>0</v>
      </c>
      <c r="F141" s="78">
        <v>4.0090435357128446E-2</v>
      </c>
      <c r="G141" s="79">
        <v>6.9772510197598512E-3</v>
      </c>
      <c r="H141" s="71"/>
      <c r="I141" s="70"/>
    </row>
    <row r="142" spans="1:9" x14ac:dyDescent="0.25">
      <c r="A142" s="103" t="s">
        <v>113</v>
      </c>
      <c r="B142" s="77">
        <v>0</v>
      </c>
      <c r="C142" s="78">
        <v>0</v>
      </c>
      <c r="D142" s="78">
        <v>0</v>
      </c>
      <c r="E142" s="78">
        <v>0</v>
      </c>
      <c r="F142" s="78">
        <v>3.2048091386762144E-4</v>
      </c>
      <c r="G142" s="79">
        <v>5.5775791985728464E-5</v>
      </c>
      <c r="H142" s="71"/>
      <c r="I142" s="70"/>
    </row>
    <row r="143" spans="1:9" x14ac:dyDescent="0.25">
      <c r="A143" s="103" t="s">
        <v>114</v>
      </c>
      <c r="B143" s="77">
        <v>0</v>
      </c>
      <c r="C143" s="78">
        <v>0</v>
      </c>
      <c r="D143" s="78">
        <v>0</v>
      </c>
      <c r="E143" s="78">
        <v>0</v>
      </c>
      <c r="F143" s="78">
        <v>5.1227580858579001E-2</v>
      </c>
      <c r="G143" s="79">
        <v>8.9155352792095865E-3</v>
      </c>
      <c r="H143" s="71"/>
      <c r="I143" s="70"/>
    </row>
    <row r="144" spans="1:9" x14ac:dyDescent="0.25">
      <c r="A144" s="103" t="s">
        <v>115</v>
      </c>
      <c r="B144" s="77">
        <v>0</v>
      </c>
      <c r="C144" s="78">
        <v>0</v>
      </c>
      <c r="D144" s="78">
        <v>4.8175981820201205E-3</v>
      </c>
      <c r="E144" s="78">
        <v>0.29156475743606441</v>
      </c>
      <c r="F144" s="78">
        <v>0.83734022763848881</v>
      </c>
      <c r="G144" s="79">
        <v>0.20498110180969872</v>
      </c>
      <c r="H144" s="71"/>
      <c r="I144" s="70"/>
    </row>
    <row r="145" spans="1:9" x14ac:dyDescent="0.25">
      <c r="A145" s="103" t="s">
        <v>116</v>
      </c>
      <c r="B145" s="77">
        <v>0</v>
      </c>
      <c r="C145" s="78">
        <v>0</v>
      </c>
      <c r="D145" s="78">
        <v>0</v>
      </c>
      <c r="E145" s="78">
        <v>1.1727135614782482E-3</v>
      </c>
      <c r="F145" s="78">
        <v>8.7728338775466506E-3</v>
      </c>
      <c r="G145" s="79">
        <v>1.7611405802847888E-3</v>
      </c>
      <c r="H145" s="71"/>
      <c r="I145" s="70"/>
    </row>
    <row r="146" spans="1:9" x14ac:dyDescent="0.25">
      <c r="A146" s="103" t="s">
        <v>117</v>
      </c>
      <c r="B146" s="77">
        <v>0</v>
      </c>
      <c r="C146" s="78">
        <v>0</v>
      </c>
      <c r="D146" s="78">
        <v>0</v>
      </c>
      <c r="E146" s="78">
        <v>3.5913674634939592E-3</v>
      </c>
      <c r="F146" s="78">
        <v>4.8772319999809393E-3</v>
      </c>
      <c r="G146" s="79">
        <v>1.5664628677961321E-3</v>
      </c>
      <c r="H146" s="71"/>
      <c r="I146" s="70"/>
    </row>
    <row r="147" spans="1:9" x14ac:dyDescent="0.25">
      <c r="A147" s="103" t="s">
        <v>118</v>
      </c>
      <c r="B147" s="77">
        <v>4.354503794422507E-3</v>
      </c>
      <c r="C147" s="78">
        <v>2.1542868934989877E-2</v>
      </c>
      <c r="D147" s="78">
        <v>2.6378180388158697E-2</v>
      </c>
      <c r="E147" s="78">
        <v>4.4018327109682329E-2</v>
      </c>
      <c r="F147" s="78">
        <v>5.5816340926032847E-3</v>
      </c>
      <c r="G147" s="79">
        <v>2.0732174903896297E-2</v>
      </c>
      <c r="H147" s="71"/>
      <c r="I147" s="70"/>
    </row>
    <row r="148" spans="1:9" x14ac:dyDescent="0.25">
      <c r="A148" s="103" t="s">
        <v>119</v>
      </c>
      <c r="B148" s="77">
        <v>7.793139847161866E-2</v>
      </c>
      <c r="C148" s="78">
        <v>0.15772518706104835</v>
      </c>
      <c r="D148" s="78">
        <v>0.14776462713629335</v>
      </c>
      <c r="E148" s="78">
        <v>0.17942422852470422</v>
      </c>
      <c r="F148" s="78">
        <v>3.2899224949331056E-2</v>
      </c>
      <c r="G148" s="79">
        <v>0.12195520947531527</v>
      </c>
      <c r="H148" s="71"/>
      <c r="I148" s="70"/>
    </row>
    <row r="149" spans="1:9" x14ac:dyDescent="0.25">
      <c r="A149" s="103" t="s">
        <v>120</v>
      </c>
      <c r="B149" s="77">
        <v>8.0150553110947542E-2</v>
      </c>
      <c r="C149" s="78">
        <v>0.15284760981913875</v>
      </c>
      <c r="D149" s="78">
        <v>0.1266309766890116</v>
      </c>
      <c r="E149" s="78">
        <v>9.4788639476313927E-2</v>
      </c>
      <c r="F149" s="78">
        <v>1.6351493849970644E-2</v>
      </c>
      <c r="G149" s="79">
        <v>9.7218698132467363E-2</v>
      </c>
      <c r="H149" s="71"/>
      <c r="I149" s="70"/>
    </row>
    <row r="150" spans="1:9" x14ac:dyDescent="0.25">
      <c r="A150" s="103" t="s">
        <v>121</v>
      </c>
      <c r="B150" s="77">
        <v>0.28022243047623763</v>
      </c>
      <c r="C150" s="78">
        <v>0.14949937926908269</v>
      </c>
      <c r="D150" s="78">
        <v>0.12500172482434024</v>
      </c>
      <c r="E150" s="78">
        <v>4.6527933770094058E-2</v>
      </c>
      <c r="F150" s="78">
        <v>5.5468186120304084E-3</v>
      </c>
      <c r="G150" s="79">
        <v>0.12559022296449826</v>
      </c>
      <c r="H150" s="71"/>
      <c r="I150" s="70"/>
    </row>
    <row r="151" spans="1:9" x14ac:dyDescent="0.25">
      <c r="A151" s="103" t="s">
        <v>122</v>
      </c>
      <c r="B151" s="77">
        <v>0</v>
      </c>
      <c r="C151" s="78">
        <v>2.7059572904702882E-3</v>
      </c>
      <c r="D151" s="78">
        <v>4.7723924511977375E-3</v>
      </c>
      <c r="E151" s="78">
        <v>6.9067001589289611E-3</v>
      </c>
      <c r="F151" s="78">
        <v>6.6645592351677677E-3</v>
      </c>
      <c r="G151" s="79">
        <v>4.1053767877743466E-3</v>
      </c>
      <c r="H151" s="71"/>
      <c r="I151" s="70"/>
    </row>
    <row r="152" spans="1:9" x14ac:dyDescent="0.25">
      <c r="A152" s="103" t="s">
        <v>123</v>
      </c>
      <c r="B152" s="77">
        <v>0.18076689104562785</v>
      </c>
      <c r="C152" s="78">
        <v>0.14287124503062493</v>
      </c>
      <c r="D152" s="78">
        <v>0.12290467100902905</v>
      </c>
      <c r="E152" s="78">
        <v>7.8645354688987409E-2</v>
      </c>
      <c r="F152" s="78">
        <v>1.4174962281328845E-2</v>
      </c>
      <c r="G152" s="79">
        <v>0.1112902780804409</v>
      </c>
      <c r="H152" s="71"/>
      <c r="I152" s="70"/>
    </row>
    <row r="153" spans="1:9" x14ac:dyDescent="0.25">
      <c r="A153" s="103" t="s">
        <v>124</v>
      </c>
      <c r="B153" s="77">
        <v>0</v>
      </c>
      <c r="C153" s="78">
        <v>1.4678061544225081E-3</v>
      </c>
      <c r="D153" s="78">
        <v>0</v>
      </c>
      <c r="E153" s="78">
        <v>0</v>
      </c>
      <c r="F153" s="78">
        <v>0</v>
      </c>
      <c r="G153" s="79">
        <v>3.1675299675618178E-4</v>
      </c>
      <c r="H153" s="71"/>
      <c r="I153" s="70"/>
    </row>
    <row r="154" spans="1:9" x14ac:dyDescent="0.25">
      <c r="A154" s="103" t="s">
        <v>125</v>
      </c>
      <c r="B154" s="77">
        <v>0</v>
      </c>
      <c r="C154" s="78">
        <v>0</v>
      </c>
      <c r="D154" s="78">
        <v>0</v>
      </c>
      <c r="E154" s="78">
        <v>0</v>
      </c>
      <c r="F154" s="78">
        <v>6.2683697531865437E-4</v>
      </c>
      <c r="G154" s="79">
        <v>1.0909332578469124E-4</v>
      </c>
      <c r="H154" s="71"/>
      <c r="I154" s="70"/>
    </row>
    <row r="155" spans="1:9" x14ac:dyDescent="0.25">
      <c r="A155" s="103" t="s">
        <v>126</v>
      </c>
      <c r="B155" s="77">
        <v>0</v>
      </c>
      <c r="C155" s="78">
        <v>0</v>
      </c>
      <c r="D155" s="78">
        <v>8.9680018882979447E-4</v>
      </c>
      <c r="E155" s="78">
        <v>5.6496583451683596E-2</v>
      </c>
      <c r="F155" s="78">
        <v>0.20877869435307647</v>
      </c>
      <c r="G155" s="79">
        <v>4.780916076811776E-2</v>
      </c>
      <c r="H155" s="71"/>
      <c r="I155" s="70"/>
    </row>
    <row r="156" spans="1:9" x14ac:dyDescent="0.25">
      <c r="A156" s="103" t="s">
        <v>127</v>
      </c>
      <c r="B156" s="77">
        <v>0</v>
      </c>
      <c r="C156" s="78">
        <v>0</v>
      </c>
      <c r="D156" s="78">
        <v>0</v>
      </c>
      <c r="E156" s="78">
        <v>1.0863273193833472E-2</v>
      </c>
      <c r="F156" s="78">
        <v>4.8038146208982391E-2</v>
      </c>
      <c r="G156" s="79">
        <v>1.0531192013381988E-2</v>
      </c>
      <c r="H156" s="71"/>
      <c r="I156" s="70"/>
    </row>
    <row r="157" spans="1:9" x14ac:dyDescent="0.25">
      <c r="A157" s="103" t="s">
        <v>128</v>
      </c>
      <c r="B157" s="77">
        <v>2.3394345395182353E-2</v>
      </c>
      <c r="C157" s="78">
        <v>4.6141825104536377E-2</v>
      </c>
      <c r="D157" s="78">
        <v>6.6242832579736052E-2</v>
      </c>
      <c r="E157" s="78">
        <v>8.2270741816566115E-2</v>
      </c>
      <c r="F157" s="78">
        <v>5.1466215283076773E-2</v>
      </c>
      <c r="G157" s="79">
        <v>5.376533878994217E-2</v>
      </c>
      <c r="H157" s="71"/>
      <c r="I157" s="70"/>
    </row>
    <row r="158" spans="1:9" x14ac:dyDescent="0.25">
      <c r="A158" s="103" t="s">
        <v>129</v>
      </c>
      <c r="B158" s="77">
        <v>0</v>
      </c>
      <c r="C158" s="78">
        <v>0</v>
      </c>
      <c r="D158" s="78">
        <v>7.4544712711204202E-4</v>
      </c>
      <c r="E158" s="78">
        <v>5.6914527833537343E-2</v>
      </c>
      <c r="F158" s="78">
        <v>0.47014788211578362</v>
      </c>
      <c r="G158" s="79">
        <v>9.3349668239204306E-2</v>
      </c>
      <c r="H158" s="71"/>
      <c r="I158" s="70"/>
    </row>
    <row r="159" spans="1:9" x14ac:dyDescent="0.25">
      <c r="A159" s="103" t="s">
        <v>130</v>
      </c>
      <c r="B159" s="77">
        <v>0.3475939252769038</v>
      </c>
      <c r="C159" s="78">
        <v>0.3038206414074921</v>
      </c>
      <c r="D159" s="78">
        <v>0.33591771231763762</v>
      </c>
      <c r="E159" s="78">
        <v>0.21007558717591771</v>
      </c>
      <c r="F159" s="78">
        <v>9.7251194965530058E-2</v>
      </c>
      <c r="G159" s="79">
        <v>0.26469795846067934</v>
      </c>
      <c r="H159" s="71"/>
      <c r="I159" s="70"/>
    </row>
    <row r="160" spans="1:9" x14ac:dyDescent="0.25">
      <c r="A160" s="103" t="s">
        <v>131</v>
      </c>
      <c r="B160" s="77">
        <v>0</v>
      </c>
      <c r="C160" s="78">
        <v>0</v>
      </c>
      <c r="D160" s="78">
        <v>6.5958654584965474E-4</v>
      </c>
      <c r="E160" s="78">
        <v>2.3015447357880863E-3</v>
      </c>
      <c r="F160" s="78">
        <v>5.2181095098488442E-4</v>
      </c>
      <c r="G160" s="79">
        <v>6.8635920058816456E-4</v>
      </c>
      <c r="H160" s="71"/>
      <c r="I160" s="70"/>
    </row>
    <row r="161" spans="1:9" x14ac:dyDescent="0.25">
      <c r="A161" s="103" t="s">
        <v>132</v>
      </c>
      <c r="B161" s="77">
        <v>5.5859524290600513E-3</v>
      </c>
      <c r="C161" s="78">
        <v>1.6444545767834721E-2</v>
      </c>
      <c r="D161" s="78">
        <v>4.062652667291923E-2</v>
      </c>
      <c r="E161" s="78">
        <v>0.11395028934923911</v>
      </c>
      <c r="F161" s="78">
        <v>4.0815226506465047E-2</v>
      </c>
      <c r="G161" s="79">
        <v>4.2920174819690425E-2</v>
      </c>
      <c r="H161" s="71"/>
      <c r="I161" s="70"/>
    </row>
    <row r="162" spans="1:9" x14ac:dyDescent="0.25">
      <c r="A162" s="103" t="s">
        <v>133</v>
      </c>
      <c r="B162" s="77">
        <v>3.2897999486168673E-3</v>
      </c>
      <c r="C162" s="78">
        <v>1.3514825985779558E-2</v>
      </c>
      <c r="D162" s="78">
        <v>3.8677771262496961E-2</v>
      </c>
      <c r="E162" s="78">
        <v>4.5856827831247227E-2</v>
      </c>
      <c r="F162" s="78">
        <v>2.4807493000866161E-3</v>
      </c>
      <c r="G162" s="79">
        <v>2.1138849994473179E-2</v>
      </c>
      <c r="H162" s="71"/>
      <c r="I162" s="70"/>
    </row>
    <row r="163" spans="1:9" x14ac:dyDescent="0.25">
      <c r="A163" s="103" t="s">
        <v>134</v>
      </c>
      <c r="B163" s="77">
        <v>0.99671020005138333</v>
      </c>
      <c r="C163" s="78">
        <v>0.98310679452147065</v>
      </c>
      <c r="D163" s="78">
        <v>0.90661298118721889</v>
      </c>
      <c r="E163" s="78">
        <v>0.32504361252891484</v>
      </c>
      <c r="F163" s="78">
        <v>6.8787012522769114E-2</v>
      </c>
      <c r="G163" s="79">
        <v>0.67953787674742228</v>
      </c>
      <c r="H163" s="71"/>
      <c r="I163" s="70"/>
    </row>
    <row r="164" spans="1:9" x14ac:dyDescent="0.25">
      <c r="A164" s="103" t="s">
        <v>135</v>
      </c>
      <c r="B164" s="77">
        <v>0</v>
      </c>
      <c r="C164" s="78">
        <v>0</v>
      </c>
      <c r="D164" s="78">
        <v>2.8483095757611135E-3</v>
      </c>
      <c r="E164" s="78">
        <v>1.9990285234178719E-3</v>
      </c>
      <c r="F164" s="78">
        <v>0</v>
      </c>
      <c r="G164" s="79">
        <v>9.8519650090343096E-4</v>
      </c>
      <c r="H164" s="71"/>
      <c r="I164" s="70"/>
    </row>
    <row r="165" spans="1:9" x14ac:dyDescent="0.25">
      <c r="A165" s="103" t="s">
        <v>136</v>
      </c>
      <c r="B165" s="77">
        <v>0</v>
      </c>
      <c r="C165" s="78">
        <v>0</v>
      </c>
      <c r="D165" s="78">
        <v>1.2329336691853266E-3</v>
      </c>
      <c r="E165" s="78">
        <v>8.6133271784119309E-4</v>
      </c>
      <c r="F165" s="78">
        <v>0</v>
      </c>
      <c r="G165" s="79">
        <v>4.2566246162364935E-4</v>
      </c>
      <c r="H165" s="71"/>
      <c r="I165" s="70"/>
    </row>
    <row r="166" spans="1:9" x14ac:dyDescent="0.25">
      <c r="A166" s="103" t="s">
        <v>137</v>
      </c>
      <c r="B166" s="77">
        <v>0</v>
      </c>
      <c r="C166" s="78">
        <v>3.132123099078496E-3</v>
      </c>
      <c r="D166" s="78">
        <v>1.907821493552982E-2</v>
      </c>
      <c r="E166" s="78">
        <v>7.9763098507820047E-3</v>
      </c>
      <c r="F166" s="78">
        <v>5.3326595372865724E-4</v>
      </c>
      <c r="G166" s="79">
        <v>6.2859344630404098E-3</v>
      </c>
      <c r="H166" s="71"/>
      <c r="I166" s="70"/>
    </row>
    <row r="167" spans="1:9" x14ac:dyDescent="0.25">
      <c r="A167" s="103" t="s">
        <v>138</v>
      </c>
      <c r="B167" s="77">
        <v>0</v>
      </c>
      <c r="C167" s="78">
        <v>0</v>
      </c>
      <c r="D167" s="78">
        <v>0</v>
      </c>
      <c r="E167" s="78">
        <v>0</v>
      </c>
      <c r="F167" s="78">
        <v>8.6371097652346263E-4</v>
      </c>
      <c r="G167" s="79">
        <v>1.5031835494035348E-4</v>
      </c>
      <c r="H167" s="71"/>
      <c r="I167" s="70"/>
    </row>
    <row r="168" spans="1:9" x14ac:dyDescent="0.25">
      <c r="A168" s="103" t="s">
        <v>139</v>
      </c>
      <c r="B168" s="77">
        <v>0</v>
      </c>
      <c r="C168" s="78">
        <v>0</v>
      </c>
      <c r="D168" s="78">
        <v>0</v>
      </c>
      <c r="E168" s="78">
        <v>0</v>
      </c>
      <c r="F168" s="78">
        <v>6.2683697531865437E-4</v>
      </c>
      <c r="G168" s="79">
        <v>1.0909332578469124E-4</v>
      </c>
      <c r="H168" s="71"/>
      <c r="I168" s="70"/>
    </row>
    <row r="169" spans="1:9" x14ac:dyDescent="0.25">
      <c r="A169" s="103" t="s">
        <v>140</v>
      </c>
      <c r="B169" s="77">
        <v>0</v>
      </c>
      <c r="C169" s="78">
        <v>0</v>
      </c>
      <c r="D169" s="78">
        <v>7.8626172892614539E-3</v>
      </c>
      <c r="E169" s="78">
        <v>5.2648670276130551E-2</v>
      </c>
      <c r="F169" s="78">
        <v>4.5638265175900514E-2</v>
      </c>
      <c r="G169" s="79">
        <v>2.0080147998256456E-2</v>
      </c>
      <c r="H169" s="71"/>
      <c r="I169" s="70"/>
    </row>
    <row r="170" spans="1:9" x14ac:dyDescent="0.25">
      <c r="A170" s="103" t="s">
        <v>141</v>
      </c>
      <c r="B170" s="77">
        <v>0</v>
      </c>
      <c r="C170" s="78">
        <v>0</v>
      </c>
      <c r="D170" s="78">
        <v>0</v>
      </c>
      <c r="E170" s="78">
        <v>0</v>
      </c>
      <c r="F170" s="78">
        <v>8.6448658057596071E-4</v>
      </c>
      <c r="G170" s="79">
        <v>1.5045333936040414E-4</v>
      </c>
      <c r="H170" s="71"/>
      <c r="I170" s="70"/>
    </row>
    <row r="171" spans="1:9" x14ac:dyDescent="0.25">
      <c r="A171" s="103" t="s">
        <v>142</v>
      </c>
      <c r="B171" s="77">
        <v>0</v>
      </c>
      <c r="C171" s="78">
        <v>0</v>
      </c>
      <c r="D171" s="78">
        <v>1.9639219012108161E-2</v>
      </c>
      <c r="E171" s="78">
        <v>0.51379959160266209</v>
      </c>
      <c r="F171" s="78">
        <v>0.76478105962313192</v>
      </c>
      <c r="G171" s="79">
        <v>0.23980884632888202</v>
      </c>
      <c r="H171" s="71"/>
      <c r="I171" s="70"/>
    </row>
    <row r="172" spans="1:9" x14ac:dyDescent="0.25">
      <c r="A172" s="103" t="s">
        <v>143</v>
      </c>
      <c r="B172" s="77">
        <v>0</v>
      </c>
      <c r="C172" s="78">
        <v>0</v>
      </c>
      <c r="D172" s="78">
        <v>0</v>
      </c>
      <c r="E172" s="78">
        <v>2.5846062836444642E-2</v>
      </c>
      <c r="F172" s="78">
        <v>8.8906559551305015E-3</v>
      </c>
      <c r="G172" s="79">
        <v>6.7119648105136778E-3</v>
      </c>
      <c r="H172" s="71"/>
      <c r="I172" s="70"/>
    </row>
    <row r="173" spans="1:9" x14ac:dyDescent="0.25">
      <c r="A173" s="103" t="s">
        <v>144</v>
      </c>
      <c r="B173" s="77">
        <v>0</v>
      </c>
      <c r="C173" s="78">
        <v>0</v>
      </c>
      <c r="D173" s="78">
        <v>0</v>
      </c>
      <c r="E173" s="78">
        <v>1.7734105248898662E-3</v>
      </c>
      <c r="F173" s="78">
        <v>9.6767337722936969E-2</v>
      </c>
      <c r="G173" s="79">
        <v>1.719554357095314E-2</v>
      </c>
      <c r="H173" s="71"/>
      <c r="I173" s="70"/>
    </row>
    <row r="174" spans="1:9" x14ac:dyDescent="0.25">
      <c r="A174" s="103" t="s">
        <v>145</v>
      </c>
      <c r="B174" s="77">
        <v>0</v>
      </c>
      <c r="C174" s="78">
        <v>0</v>
      </c>
      <c r="D174" s="78">
        <v>0</v>
      </c>
      <c r="E174" s="78">
        <v>0</v>
      </c>
      <c r="F174" s="78">
        <v>4.5960910807275575E-3</v>
      </c>
      <c r="G174" s="79">
        <v>7.9989356299702918E-4</v>
      </c>
      <c r="H174" s="71"/>
      <c r="I174" s="70"/>
    </row>
    <row r="175" spans="1:9" x14ac:dyDescent="0.25">
      <c r="A175" s="103" t="s">
        <v>146</v>
      </c>
      <c r="B175" s="77">
        <v>0</v>
      </c>
      <c r="C175" s="78">
        <v>2.4625639367087913E-4</v>
      </c>
      <c r="D175" s="78">
        <v>3.4979162467028584E-3</v>
      </c>
      <c r="E175" s="78">
        <v>9.0324272455272591E-3</v>
      </c>
      <c r="F175" s="78">
        <v>3.6716191130973844E-3</v>
      </c>
      <c r="G175" s="79">
        <v>3.2163675931600141E-3</v>
      </c>
      <c r="H175" s="71"/>
      <c r="I175" s="70"/>
    </row>
    <row r="176" spans="1:9" x14ac:dyDescent="0.25">
      <c r="A176" s="103" t="s">
        <v>147</v>
      </c>
      <c r="B176" s="77">
        <v>0</v>
      </c>
      <c r="C176" s="78">
        <v>0</v>
      </c>
      <c r="D176" s="78">
        <v>0</v>
      </c>
      <c r="E176" s="78">
        <v>2.3475989576168736E-3</v>
      </c>
      <c r="F176" s="78">
        <v>3.4132744503532458E-2</v>
      </c>
      <c r="G176" s="79">
        <v>6.4094934278228644E-3</v>
      </c>
      <c r="H176" s="71"/>
      <c r="I176" s="70"/>
    </row>
    <row r="177" spans="1:9" x14ac:dyDescent="0.25">
      <c r="A177" s="103" t="s">
        <v>148</v>
      </c>
      <c r="B177" s="77">
        <v>0</v>
      </c>
      <c r="C177" s="78">
        <v>0</v>
      </c>
      <c r="D177" s="78">
        <v>0</v>
      </c>
      <c r="E177" s="78">
        <v>0</v>
      </c>
      <c r="F177" s="78">
        <v>7.6485097613473677E-2</v>
      </c>
      <c r="G177" s="79">
        <v>1.3311297833665227E-2</v>
      </c>
      <c r="H177" s="71"/>
      <c r="I177" s="70"/>
    </row>
    <row r="178" spans="1:9" x14ac:dyDescent="0.25">
      <c r="A178" s="103" t="s">
        <v>149</v>
      </c>
      <c r="B178" s="77">
        <v>0</v>
      </c>
      <c r="C178" s="78">
        <v>0</v>
      </c>
      <c r="D178" s="78">
        <v>0</v>
      </c>
      <c r="E178" s="78">
        <v>2.9364936494557237E-3</v>
      </c>
      <c r="F178" s="78">
        <v>2.1395918942240629E-2</v>
      </c>
      <c r="G178" s="79">
        <v>4.3104794634741877E-3</v>
      </c>
      <c r="H178" s="71"/>
      <c r="I178" s="70"/>
    </row>
    <row r="179" spans="1:9" x14ac:dyDescent="0.25">
      <c r="A179" s="103" t="s">
        <v>150</v>
      </c>
      <c r="B179" s="77">
        <v>0</v>
      </c>
      <c r="C179" s="78">
        <v>0</v>
      </c>
      <c r="D179" s="78">
        <v>0</v>
      </c>
      <c r="E179" s="78">
        <v>0</v>
      </c>
      <c r="F179" s="78">
        <v>2.5956159775384708E-4</v>
      </c>
      <c r="G179" s="79">
        <v>4.5173528460984753E-5</v>
      </c>
      <c r="H179" s="71"/>
      <c r="I179" s="70"/>
    </row>
    <row r="180" spans="1:9" x14ac:dyDescent="0.25">
      <c r="A180" s="103" t="s">
        <v>151</v>
      </c>
      <c r="B180" s="77">
        <v>0</v>
      </c>
      <c r="C180" s="78">
        <v>0</v>
      </c>
      <c r="D180" s="78">
        <v>2.4005535114739383E-4</v>
      </c>
      <c r="E180" s="78">
        <v>9.7271516811058608E-3</v>
      </c>
      <c r="F180" s="78">
        <v>1.4660403716403586E-2</v>
      </c>
      <c r="G180" s="79">
        <v>4.5445457281424601E-3</v>
      </c>
      <c r="H180" s="71"/>
      <c r="I180" s="70"/>
    </row>
    <row r="181" spans="1:9" x14ac:dyDescent="0.25">
      <c r="A181" s="103" t="s">
        <v>152</v>
      </c>
      <c r="B181" s="77">
        <v>0</v>
      </c>
      <c r="C181" s="78">
        <v>1.1364307558110866E-3</v>
      </c>
      <c r="D181" s="78">
        <v>3.9592164839050989E-3</v>
      </c>
      <c r="E181" s="78">
        <v>0.18123414573522884</v>
      </c>
      <c r="F181" s="78">
        <v>0.60296829306507727</v>
      </c>
      <c r="G181" s="79">
        <v>0.14221358053605188</v>
      </c>
      <c r="H181" s="71"/>
      <c r="I181" s="70"/>
    </row>
    <row r="182" spans="1:9" x14ac:dyDescent="0.25">
      <c r="A182" s="103" t="s">
        <v>153</v>
      </c>
      <c r="B182" s="77">
        <v>0.99891705910647277</v>
      </c>
      <c r="C182" s="78">
        <v>0.99638056273130693</v>
      </c>
      <c r="D182" s="78">
        <v>0.98644546358341778</v>
      </c>
      <c r="E182" s="78">
        <v>0.79043778824472022</v>
      </c>
      <c r="F182" s="78">
        <v>0.24369416187996201</v>
      </c>
      <c r="G182" s="79">
        <v>0.82270853159282853</v>
      </c>
      <c r="H182" s="71"/>
      <c r="I182" s="70"/>
    </row>
    <row r="183" spans="1:9" x14ac:dyDescent="0.25">
      <c r="A183" s="103" t="s">
        <v>154</v>
      </c>
      <c r="B183" s="77">
        <v>1.0829408935272165E-3</v>
      </c>
      <c r="C183" s="78">
        <v>1.2408363285085792E-3</v>
      </c>
      <c r="D183" s="78">
        <v>3.4919249720038888E-3</v>
      </c>
      <c r="E183" s="78">
        <v>3.2118446917882634E-4</v>
      </c>
      <c r="F183" s="78">
        <v>1.8271723619664902E-3</v>
      </c>
      <c r="G183" s="79">
        <v>1.5897200437118492E-3</v>
      </c>
      <c r="H183" s="71"/>
      <c r="I183" s="70"/>
    </row>
    <row r="184" spans="1:9" x14ac:dyDescent="0.25">
      <c r="A184" s="103" t="s">
        <v>155</v>
      </c>
      <c r="B184" s="77">
        <v>0</v>
      </c>
      <c r="C184" s="78">
        <v>0</v>
      </c>
      <c r="D184" s="78">
        <v>1.2751637016714607E-3</v>
      </c>
      <c r="E184" s="78">
        <v>2.6594550439857322E-4</v>
      </c>
      <c r="F184" s="78">
        <v>0</v>
      </c>
      <c r="G184" s="79">
        <v>3.153744499147284E-4</v>
      </c>
      <c r="H184" s="71"/>
      <c r="I184" s="70"/>
    </row>
    <row r="185" spans="1:9" x14ac:dyDescent="0.25">
      <c r="A185" s="103" t="s">
        <v>156</v>
      </c>
      <c r="B185" s="77">
        <v>0</v>
      </c>
      <c r="C185" s="78">
        <v>0</v>
      </c>
      <c r="D185" s="78">
        <v>1.6550936233934257E-3</v>
      </c>
      <c r="E185" s="78">
        <v>9.4242849874809288E-4</v>
      </c>
      <c r="F185" s="78">
        <v>8.5319273007152853E-4</v>
      </c>
      <c r="G185" s="79">
        <v>6.7717058313440659E-4</v>
      </c>
      <c r="H185" s="71"/>
      <c r="I185" s="70"/>
    </row>
    <row r="186" spans="1:9" ht="15.75" thickBot="1" x14ac:dyDescent="0.3">
      <c r="A186" s="66" t="s">
        <v>157</v>
      </c>
      <c r="B186" s="53">
        <v>0</v>
      </c>
      <c r="C186" s="54">
        <v>0</v>
      </c>
      <c r="D186" s="54">
        <v>0</v>
      </c>
      <c r="E186" s="54">
        <v>1.5684602500006435E-3</v>
      </c>
      <c r="F186" s="54">
        <v>3.3582873272276453E-3</v>
      </c>
      <c r="G186" s="55">
        <v>8.9788437922883361E-4</v>
      </c>
      <c r="H186" s="71"/>
      <c r="I186" s="70"/>
    </row>
    <row r="187" spans="1:9" x14ac:dyDescent="0.25">
      <c r="A187" s="103"/>
      <c r="B187" s="63"/>
      <c r="C187" s="64"/>
      <c r="D187" s="64"/>
      <c r="E187" s="64"/>
      <c r="F187" s="64"/>
      <c r="G187" s="65"/>
      <c r="H187" s="71"/>
      <c r="I187" s="70"/>
    </row>
    <row r="188" spans="1:9" x14ac:dyDescent="0.25">
      <c r="A188" s="103"/>
      <c r="B188" s="63"/>
      <c r="C188" s="64"/>
      <c r="D188" s="64"/>
      <c r="E188" s="64"/>
      <c r="F188" s="64"/>
      <c r="G188" s="65"/>
      <c r="H188" s="71"/>
      <c r="I188" s="70"/>
    </row>
    <row r="189" spans="1:9" x14ac:dyDescent="0.25">
      <c r="A189" s="103"/>
      <c r="B189" s="63"/>
      <c r="C189" s="64"/>
      <c r="D189" s="64"/>
      <c r="E189" s="64"/>
      <c r="F189" s="64"/>
      <c r="G189" s="65"/>
      <c r="H189" s="71"/>
      <c r="I189" s="70"/>
    </row>
    <row r="190" spans="1:9" x14ac:dyDescent="0.25">
      <c r="A190" s="103"/>
      <c r="B190" s="63"/>
      <c r="C190" s="64"/>
      <c r="D190" s="64"/>
      <c r="E190" s="64"/>
      <c r="F190" s="64"/>
      <c r="G190" s="65"/>
      <c r="H190" s="71"/>
      <c r="I190" s="70"/>
    </row>
    <row r="191" spans="1:9" x14ac:dyDescent="0.25">
      <c r="A191" s="103"/>
      <c r="B191" s="63"/>
      <c r="C191" s="64"/>
      <c r="D191" s="64"/>
      <c r="E191" s="64"/>
      <c r="F191" s="64"/>
      <c r="G191" s="65"/>
      <c r="H191" s="71"/>
      <c r="I191" s="70"/>
    </row>
    <row r="192" spans="1:9" x14ac:dyDescent="0.25">
      <c r="A192" s="103"/>
      <c r="B192" s="63"/>
      <c r="C192" s="64"/>
      <c r="D192" s="64"/>
      <c r="E192" s="64"/>
      <c r="F192" s="64"/>
      <c r="G192" s="65"/>
      <c r="H192" s="71"/>
      <c r="I192" s="70"/>
    </row>
    <row r="193" spans="1:9" x14ac:dyDescent="0.25">
      <c r="A193" s="103"/>
      <c r="B193" s="63"/>
      <c r="C193" s="64"/>
      <c r="D193" s="64"/>
      <c r="E193" s="64"/>
      <c r="F193" s="64"/>
      <c r="G193" s="65"/>
      <c r="H193" s="71"/>
      <c r="I193" s="70"/>
    </row>
    <row r="194" spans="1:9" x14ac:dyDescent="0.25">
      <c r="A194" s="103"/>
      <c r="B194" s="63"/>
      <c r="C194" s="64"/>
      <c r="D194" s="64"/>
      <c r="E194" s="64"/>
      <c r="F194" s="64"/>
      <c r="G194" s="65"/>
      <c r="H194" s="71"/>
      <c r="I194" s="70"/>
    </row>
    <row r="195" spans="1:9" x14ac:dyDescent="0.25">
      <c r="A195" s="103"/>
      <c r="B195" s="63"/>
      <c r="C195" s="64"/>
      <c r="D195" s="64"/>
      <c r="E195" s="64"/>
      <c r="F195" s="64"/>
      <c r="G195" s="65"/>
      <c r="H195" s="71"/>
      <c r="I195" s="70"/>
    </row>
    <row r="196" spans="1:9" x14ac:dyDescent="0.25">
      <c r="A196" s="103"/>
      <c r="B196" s="63"/>
      <c r="C196" s="64"/>
      <c r="D196" s="64"/>
      <c r="E196" s="64"/>
      <c r="F196" s="64"/>
      <c r="G196" s="65"/>
      <c r="H196" s="71"/>
      <c r="I196" s="70"/>
    </row>
    <row r="197" spans="1:9" x14ac:dyDescent="0.25">
      <c r="A197" s="103"/>
      <c r="B197" s="63"/>
      <c r="C197" s="64"/>
      <c r="D197" s="64"/>
      <c r="E197" s="64"/>
      <c r="F197" s="64"/>
      <c r="G197" s="65"/>
      <c r="H197" s="70"/>
      <c r="I197" s="70"/>
    </row>
    <row r="198" spans="1:9" x14ac:dyDescent="0.25">
      <c r="A198" s="103"/>
      <c r="B198" s="63"/>
      <c r="C198" s="64"/>
      <c r="D198" s="64"/>
      <c r="E198" s="64"/>
      <c r="F198" s="64"/>
      <c r="G198" s="65"/>
    </row>
    <row r="199" spans="1:9" x14ac:dyDescent="0.25">
      <c r="A199" s="103"/>
      <c r="B199" s="63"/>
      <c r="C199" s="64"/>
      <c r="D199" s="64"/>
      <c r="E199" s="64"/>
      <c r="F199" s="64"/>
      <c r="G199" s="65"/>
    </row>
    <row r="200" spans="1:9" x14ac:dyDescent="0.25">
      <c r="A200" s="103"/>
      <c r="B200" s="63"/>
      <c r="C200" s="64"/>
      <c r="D200" s="64"/>
      <c r="E200" s="64"/>
      <c r="F200" s="64"/>
      <c r="G200" s="65"/>
    </row>
    <row r="201" spans="1:9" x14ac:dyDescent="0.25">
      <c r="A201" s="103"/>
      <c r="B201" s="63"/>
      <c r="C201" s="64"/>
      <c r="D201" s="64"/>
      <c r="E201" s="64"/>
      <c r="F201" s="64"/>
      <c r="G201" s="65"/>
    </row>
    <row r="202" spans="1:9" x14ac:dyDescent="0.25">
      <c r="A202" s="103"/>
      <c r="B202" s="63"/>
      <c r="C202" s="64"/>
      <c r="D202" s="64"/>
      <c r="E202" s="64"/>
      <c r="F202" s="64"/>
      <c r="G202" s="65"/>
    </row>
    <row r="203" spans="1:9" x14ac:dyDescent="0.25">
      <c r="A203" s="103"/>
      <c r="B203" s="63"/>
      <c r="C203" s="64"/>
      <c r="D203" s="64"/>
      <c r="E203" s="64"/>
      <c r="F203" s="64"/>
      <c r="G203" s="65"/>
    </row>
    <row r="204" spans="1:9" x14ac:dyDescent="0.25">
      <c r="A204" s="103"/>
      <c r="B204" s="63"/>
      <c r="C204" s="64"/>
      <c r="D204" s="64"/>
      <c r="E204" s="64"/>
      <c r="F204" s="64"/>
      <c r="G204" s="65"/>
    </row>
    <row r="205" spans="1:9" x14ac:dyDescent="0.25">
      <c r="A205" s="103"/>
      <c r="B205" s="63"/>
      <c r="C205" s="64"/>
      <c r="D205" s="64"/>
      <c r="E205" s="64"/>
      <c r="F205" s="64"/>
      <c r="G205" s="65"/>
    </row>
    <row r="206" spans="1:9" ht="15.75" thickBot="1" x14ac:dyDescent="0.3">
      <c r="A206" s="66"/>
      <c r="B206" s="67"/>
      <c r="C206" s="68"/>
      <c r="D206" s="68"/>
      <c r="E206" s="68"/>
      <c r="F206" s="68"/>
      <c r="G206" s="69"/>
    </row>
  </sheetData>
  <mergeCells count="33">
    <mergeCell ref="B9:B10"/>
    <mergeCell ref="B11:H11"/>
    <mergeCell ref="B6:H6"/>
    <mergeCell ref="B7:C8"/>
    <mergeCell ref="D7:E7"/>
    <mergeCell ref="G7:G8"/>
    <mergeCell ref="H7:H8"/>
    <mergeCell ref="A82:G82"/>
    <mergeCell ref="A83:A84"/>
    <mergeCell ref="B83:G83"/>
    <mergeCell ref="B21:B22"/>
    <mergeCell ref="B23:H23"/>
    <mergeCell ref="B32:B33"/>
    <mergeCell ref="B34:C34"/>
    <mergeCell ref="B35:C35"/>
    <mergeCell ref="B45:B48"/>
    <mergeCell ref="A81:G81"/>
    <mergeCell ref="B41:C41"/>
    <mergeCell ref="B42:C42"/>
    <mergeCell ref="B43:C43"/>
    <mergeCell ref="B44:C44"/>
    <mergeCell ref="B36:C36"/>
    <mergeCell ref="B37:C37"/>
    <mergeCell ref="B18:H18"/>
    <mergeCell ref="B19:C20"/>
    <mergeCell ref="D19:E19"/>
    <mergeCell ref="G19:G20"/>
    <mergeCell ref="H19:H20"/>
    <mergeCell ref="B38:C38"/>
    <mergeCell ref="B39:C39"/>
    <mergeCell ref="B40:C40"/>
    <mergeCell ref="B30:D30"/>
    <mergeCell ref="B31:D31"/>
  </mergeCells>
  <pageMargins left="0.45" right="0.45" top="0.5" bottom="0.5" header="0" footer="0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2014-08-13T17:09:39Z</cp:lastPrinted>
  <dcterms:created xsi:type="dcterms:W3CDTF">2013-08-06T13:22:30Z</dcterms:created>
  <dcterms:modified xsi:type="dcterms:W3CDTF">2014-08-13T17:09:48Z</dcterms:modified>
</cp:coreProperties>
</file>